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515" windowHeight="4680" activeTab="0"/>
  </bookViews>
  <sheets>
    <sheet name="Лист1" sheetId="1" r:id="rId1"/>
  </sheets>
  <definedNames>
    <definedName name="_xlnm._FilterDatabase" localSheetId="0" hidden="1">'Лист1'!$A$6:$H$618</definedName>
    <definedName name="_xlnm.Print_Titles" localSheetId="0">'Лист1'!$7:$7</definedName>
  </definedNames>
  <calcPr fullCalcOnLoad="1"/>
</workbook>
</file>

<file path=xl/sharedStrings.xml><?xml version="1.0" encoding="utf-8"?>
<sst xmlns="http://schemas.openxmlformats.org/spreadsheetml/2006/main" count="1728" uniqueCount="1043">
  <si>
    <t>Гладко фолио за опаковане  с ширина 10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</si>
  <si>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15 см и дължина 200см.</t>
  </si>
  <si>
    <t>Гладко фолио за опаковане  с ширина 15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</si>
  <si>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20см и дължина 200см.</t>
  </si>
  <si>
    <t>Гладко фолио за опаковане  с ширина 20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</si>
  <si>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25см и дължина 200см.</t>
  </si>
  <si>
    <t>Гладко фолио за опаковане  с ширина 25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</si>
  <si>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30см и дължина 200м.</t>
  </si>
  <si>
    <t>Гладко фолио за опаковане  с ширина 30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</si>
  <si>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42см и дължина 200м.</t>
  </si>
  <si>
    <t>Гладко фолио за опаковане  с ширина 42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</si>
  <si>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15см и дължина 100м.</t>
  </si>
  <si>
    <t>Нагънато фолио за опаковане  с ширина 15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</si>
  <si>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Нагънато фолио за опаковане  с ширина 20 см и дължина 100м.</t>
  </si>
  <si>
    <t>Нагънато фолио за опаковане  с ширина 20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</si>
  <si>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Нагънато фолио за опаковане  с ширина 30 см и дължина 100м.</t>
  </si>
  <si>
    <t>Нагънато фолио за опаковане  с ширина 30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</si>
  <si>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XIX</t>
  </si>
  <si>
    <t>КОНСУМАТИВИ ЗА ХЕМОСТАЗА, ЗАТВАРЯНЕ НА РАНИ И ЕЛЕКТРОДИ</t>
  </si>
  <si>
    <t>Хемостатична гъба, резорбируема 8х5х1 см</t>
  </si>
  <si>
    <t>Хемостатична гъба, резорбируема, от свински желатин, биосъвместима с тъканите; срок на резорбция 3-4 седмици</t>
  </si>
  <si>
    <t>бр. стерил-на опаковка</t>
  </si>
  <si>
    <t>Хемостатична гъба, резорбируема 1х1х1 см</t>
  </si>
  <si>
    <t>Хемостатична гъба, резорбируема 5х8 см</t>
  </si>
  <si>
    <t xml:space="preserve">Хемостатична гъба, резорбируема, от натурален говежди колаген, резорбируема, подходяща за капилярно кървене и паренхимни органи </t>
  </si>
  <si>
    <t>Хемостатична гъба, резорбируема 5х3 см</t>
  </si>
  <si>
    <t>Хемостатична гъба, резорбируема от компресиран говежди колаген, резорбируема, осъществява хемостаза за 140 сек.; подходяща за обилно кървене и лапароскопски операции</t>
  </si>
  <si>
    <t>Костен восък, плочка 2,5 гр.</t>
  </si>
  <si>
    <t>За спиране на кървене от черепа.</t>
  </si>
  <si>
    <t>Еднократен кожен съшивател</t>
  </si>
  <si>
    <t>Еднократен стерилен кожен съшивател с 35 бр. скоби с размери 6.9х3.6мм, ергономична дръжка, олекотен дизайн</t>
  </si>
  <si>
    <t>Еднократен инструмент за сваляне на скоби от кожен съшивател</t>
  </si>
  <si>
    <t>Еднократен инструмент за сваляне на скоби от кожен съшивател с размери 6.9х3.6мм</t>
  </si>
  <si>
    <t>диаметър 1.2мм с 3/8 обла игла със затъпен връх, дължина 2х45см</t>
  </si>
  <si>
    <t>Синтетична нерезорбируема монофиламентна лента, от рентгенопозитивен силикон, с игла от закалена стомана със силиконово покритие.</t>
  </si>
  <si>
    <t>Силиконова лента, диаметър 2.5 мм, дължина 2х45см, бяла</t>
  </si>
  <si>
    <t xml:space="preserve">Синтетична нерезорбируема монофиламентна лента, от рентгенопозитивен силикон </t>
  </si>
  <si>
    <t>Синтетичен резорбируем плетен конец със кратък срок на резорбция, дебелина 0, дължина 70см, обла игла 1/2 30мм</t>
  </si>
  <si>
    <t>Синтетичен резорбируем плетен конец със кратък срок на резорбция от Полиглактин 910 с покритие от Полиглактин 370 + CaSt, 50% здравина след 5 дни, 0% здравина след 14 дни, пълна резорбция след 42 дни с игла със силиконово покритие, в двойна опаковка.</t>
  </si>
  <si>
    <t>Синтетичен резорбируем плетен конец със кратък срок на резорбция, дебелина 1, дължина 90см, подсилена обла игла 1/2 40мм</t>
  </si>
  <si>
    <t>Синтетичен резорбируем плетен конец със кратък срок на резорбция, дебелина 1, дължина 90см, подсилена обла игла 1/2 43мм</t>
  </si>
  <si>
    <t>Синтетичен резорбируем плетен конец със кратък срок на резорбция, дебелина 4/0, дължина 70см, обла игла 1/2 17мм</t>
  </si>
  <si>
    <t>Синтетичен резорбируем плетен конец със кратък срок на резорбция, дебелина 4/0 и  3/0, дължина 70см, обла игла 1/2 22мм</t>
  </si>
  <si>
    <t>Синтетичен резорбируем плетен конец със кратък срок на резорбция, дебелина 3/0, дължина 70см, режеща игла 3/8 24мм</t>
  </si>
  <si>
    <t>Синтетичен резорбируем плетен конец със кратък срок на резорбция, дебелина 3/0, дължина 70см, обла игла 1/2 26мм</t>
  </si>
  <si>
    <t>Синтетичен резорбируем плетен конец със кратък срок на резорбция, дебелина 2/0 и 0, дължина 70см, обла игла 1/2 26мм</t>
  </si>
  <si>
    <t>Синтетичен резорбируем плетен конец със кратък срок на резорбция, дебелина 2/0, дължина 70см, обла игла 1/2 30мм</t>
  </si>
  <si>
    <t>Синтетичен резорбируем плетен конец със кратък срок на резорбция, дебелина 2/0, дължина 90см, режеща игла 3/8 30мм</t>
  </si>
  <si>
    <t>Синтетичен резорбируем плетен конец със кратък срок на резорбция, дебелина 0, дължина 90см, подсилена обла игла 1/2 40мм</t>
  </si>
  <si>
    <t>Синтетичен резорбируем плетен конец със кратък срок на резорбция, дебелина 2, дължина 90см, подсилена обла игла 1/2 40мм</t>
  </si>
  <si>
    <t>Синтетичен резорбируем плетен конец със кратък срок на резорбция, дебелина 1, дължина 90см, обла игла 1/2 48мм</t>
  </si>
  <si>
    <t>Синтетичен резорбируем плетен конец със кратък срок на резорбция, дебелина 2, дължина 90см, обла игла 1/2 48мм</t>
  </si>
  <si>
    <t>Синтетичен резорбируем монофиламентен конец със кратък срок на резорбция, дебелина 3/0 и 2/0, дължина 70см, режеща игла 3/8 24мм</t>
  </si>
  <si>
    <t>Синтетичен резорбируем монофиламентен конец със кратък срок на резорбция, от 100%  глюконат; 50% загуба на здравина на 7-ия ден; пълна резорбция на 56-и ден; игла със силиконово покритие; двойна опаковка.</t>
  </si>
  <si>
    <t>Синтетичен резорбируем монофиламентен конец със кратък срок на резорбция,дебелина 2/0, дължина 70см, режеща игла 3/8 30мм</t>
  </si>
  <si>
    <t>Синтетичен резорбируем монофиламентен конец със кратък срок на резорбция, дебелина 0, дължина 70см, обла игла 1/2 26мм</t>
  </si>
  <si>
    <t>Синтетичен резорбируем монофиламентен конец със кратък срок на резорбция, дебелина 3/0 и 2/0, дължина 70см, обла игла 1/2 22мм</t>
  </si>
  <si>
    <t>Синтетичен резорбируем монофиламентен конец със кратък срок на резорбция, дебелина 0, дължина 70см, обла игла 1/2 30мм</t>
  </si>
  <si>
    <t>Синтетичен резорбируем монофиламентен конец със кратък срок на резорбция, дебелина 1, дължина 90см, обла игла 1/2 48мм</t>
  </si>
  <si>
    <t>Синтетичен резорбируем плетен  конец със среден срок на резорбция, дебелина 2/0, дължина 70см, обла игла 1/2 22мм</t>
  </si>
  <si>
    <t xml:space="preserve">Синтетичен резорбируем плетен  конец със среден срок на резорбция от Поли(гликолид-ко-Л-лактид 90/10) с покритие от Поли(гликолид-ко-л-лактид 35/65)+CaSt, 50% здравина на 21-и ден, 25% здравина на 28-и ден, пълна резорбция на 56-70-и ден; с игли със силиконово покритие; двойна опаковка </t>
  </si>
  <si>
    <t>Синтетичен резорбируем плетен  конец със среден срок на резорбция, дебелина 2/0, дължина 70см, обла игла 1/2 26мм</t>
  </si>
  <si>
    <t>Синтетичен резорбируем плетен  конец със среден срок на резорбция, дебелина 4/0 и 3/0, дължина 70см, обла игла 1/2 22мм</t>
  </si>
  <si>
    <t>Синтетичен резорбируем плетен конец със среден срок на резорбция, от 100% полигликолова киселина с глюконатно покритие; 50% загуба на здравина на 18-ия ден; пълна резорбция на 60-90-и ден; игла със силиконово покритие; двойна опаковка</t>
  </si>
  <si>
    <t>Синтетичен резорбируем плетен  конец със среден срок на резорбция, дебелина 3/0 и 2/0, дължина 70см, обла игла 1/2 26мм</t>
  </si>
  <si>
    <t>Синтетичен резорбируем плетен  конец със среден срок на резорбция, дебелина 0, дължина 70см, обла игла 1/2 26мм</t>
  </si>
  <si>
    <t>Синтетичен резорбируем плетен  конец със среден срок на резорбция, дебелина 0 и 1, дължина 70см, обла игла 1/2 30мм</t>
  </si>
  <si>
    <t>Синтетичен резорбируем плетен  конец със среден срок на резорбция, дебелина 3/0 и 2/0, дължина 90см, обла игла 1/2 30мм</t>
  </si>
  <si>
    <t>Синтетичен резорбируем плетен  конец със среден срок на резорбция, дебелина 0, дължина 90см, обла игла 1/2 30мм</t>
  </si>
  <si>
    <t>Синтетичен резорбируем плетен  конец със среден срок на резорбция, дебелина 0, дължина 70см, обла игла 1/2 37мм</t>
  </si>
  <si>
    <t>Синтетичен резорбируем плетен  конец със среден срок на резорбция, дебелина 0, 1 и 2, дължина 70см, усилена обла игла 1/2 40мм</t>
  </si>
  <si>
    <t>Синтетичен резорбируем плетен  конец със среден срок на резорбция, дебелина 0 и 1, дължина 90см, усилена обла игла 1/2 40мм</t>
  </si>
  <si>
    <t>Синтетичен резорбируем плетен  конец със среден срок на резорбция, дебелина 2, дължина 90см, усилена обла игла 1/2 40мм</t>
  </si>
  <si>
    <t>Синтетичен резорбируем плетен  конец със среден срок на резорбция, дебелина 0, 1 и 2, дължина 70см, обла игла 1/2 48мм</t>
  </si>
  <si>
    <t>Синтетичен резорбируем плетен  конец със среден срок на резорбция, дебелина 1, дължина 90см, обла игла 1/2 37мм</t>
  </si>
  <si>
    <t>Синтетичен резорбируем плетен  конец със среден срок на резорбция, дебелина 1, дължина 90см, обла игла 1/2 48мм</t>
  </si>
  <si>
    <t>Синтетичен резорбируем плетен  конец със среден срок на резорбция, дебелина 2, дължина 90см, обла игла 1/2 48мм</t>
  </si>
  <si>
    <t>Синтетичен резорбируем плетен  конец със среден срок на резорбция, лигатури, дебелина 0, 5X70см</t>
  </si>
  <si>
    <t>Синтетичен резорбируем плетен  конец със среден срок на резорбция, лигатури, дебелина 1 и 2, 5X70см</t>
  </si>
  <si>
    <t>Синтетичен резорбируем монофиламентен конец с дълъг срок на резорбция, дебелина 0, дължина 150см ЛУУП, усилена обла игла 1/2 40мм</t>
  </si>
  <si>
    <t>Синтетичен резорбируем монофиламентен конец с дълъг срок на резорбция, от полидиоксанон; 50% загуба на здравина на 28-35-ия ден; пълна резорбция на 180-210-и ден; игла със силиконово покритие; двойна опаковка</t>
  </si>
  <si>
    <t>Синтетичен резорбируем монофиламентен конец с дълъг срок на резорбция, дебелина 1, дължина 150см ЛУУП, усилена обла игла 1/2 40мм</t>
  </si>
  <si>
    <t>Синтетичен резорбируем монофиламентен конец с дълъг срок на резорбция, дебелина 1, дължина 90см, обла игла 1/2 48мм</t>
  </si>
  <si>
    <t>Синтетичен резорбируем монофиламентен конец с дълъг срок на резорбция, дебелина 2, дължина 90см, обла игла 1/2 48мм</t>
  </si>
  <si>
    <t>Синтетичен нерезорбируем монофиламентен конец, дебелина 3/0, дължина 75см,  режеща игла 3/8 24мм</t>
  </si>
  <si>
    <t>Синтетичен нерезорбируем монофиламентен конец от Полипропилен с игла от закалена стомана със силиконово покритие; в стер. опаковка без мемори ефект</t>
  </si>
  <si>
    <t>Синтетичен нерезорбируем монофиламентен конец, дебелина 6/0, дължина 75см,  обла игла 3/8 13мм с къс режещ връх</t>
  </si>
  <si>
    <t>Синтетичен нерезорбируем монофиламентен конец, дебелина 6/0, дължина 75см,  двойна обла игла 3/8 12мм с къс режещ връх</t>
  </si>
  <si>
    <t>Синтетичен нерезорбируем монофиламентен конец, дебелина 5/0, дължина 75см,  двойна обла игла 3/8 12мм с къс режещ връх</t>
  </si>
  <si>
    <t>Синтетичен нерезорбируем монофиламентен конец, дебелина 5/0, дължина 75см,  обла игла 1/2 13мм</t>
  </si>
  <si>
    <t>Синтетичен нерезорбируем монофиламентен конец, дебелина 6/0, дължина 75см,  двойна обла игла 1/2 13мм</t>
  </si>
  <si>
    <t>Синтетичен нерезорбируем монофиламентен конец, дебелина 5/0, дължина 90см,  двойна обла игла 1/2 17мм с къс режещ връх</t>
  </si>
  <si>
    <t>Синтетичен нерезорбируем монофиламентен конец, дебелина 7/0, дължина 60см и 75 см,  двойна обла игла 3/8 10мм с къс режещ връх</t>
  </si>
  <si>
    <t>Синтетичен нерезорбируем монофиламентен конец, дебелина 4/0, дължина 75см, обла игла 1/2 17мм</t>
  </si>
  <si>
    <t>Синтетичен нерезорбируем монофиламентен конец, дебелина 4/0, дължина 75см, двойна обла игла 1/2 22мм</t>
  </si>
  <si>
    <t>Синтетичен нерезорбируем монофиламентен конец, дебелина 3/0, дължина 75см, обла игла 1/2 22мм и 26мм</t>
  </si>
  <si>
    <t>Синтетичен нерезорбируем монофиламентен конец, дебелина 3/0, дължина 75см, двойна обла игла 1/2 26мм</t>
  </si>
  <si>
    <t>Синтетичен нерезорбируем плетен конец, дебелина 3/0, дължина 75см, обла игла 1/2 30мм</t>
  </si>
  <si>
    <t>Синтетичен нерезорбируем плетен конец от коприна с покритие от восък и силикон, игли със силиконово покритие; двойна опаковка</t>
  </si>
  <si>
    <t>Синтетичен нерезорбируем плетен конец, дебелина 2/0, 0, 1 и 2, дължина 75см, обла игла 1/2 37мм</t>
  </si>
  <si>
    <t>Синтетичен нерезорбируем плетен конец, дебелина 2, дължина 75см, подсилена обла игла 1/2 40мм</t>
  </si>
  <si>
    <t>Синтетичен нерезорбируем плетен конец, дебелина 1, дължина 75см, обла игла 1/2 48мм</t>
  </si>
  <si>
    <t>Синтетичен нерезорбируем плетен конец, дебелина 2, дължина 75см, обла игла 1/2 48мм</t>
  </si>
  <si>
    <t>Синтетичен нерезорбируем плетен конец, дебелина 3/0, 2/0 и 0, дължина 75см, режеща игла 3/8 24мм</t>
  </si>
  <si>
    <t>Синтетичен нерезорбируем плетен конец, дебелина 2/0, 0, 1 и 2, дължина 75см, режеща игла 3/8 30мм</t>
  </si>
  <si>
    <t>Синтетичен нерезорбируем плетен конец, дебелина 2/0, дължина 75см, обла игла 1/2 26мм</t>
  </si>
  <si>
    <t>Синтетичен нерезорбируем плетен конец от полиестер със силиконово покритие, игли със силиконово покритие; двойна опаковка</t>
  </si>
  <si>
    <t>Синтетичен нерезорбируем плетен конец, дебелина 2/0, дължина 75см, режеща игла 3/8 30мм</t>
  </si>
  <si>
    <t>Нерезорбируем усукан стоманен конец, диаметър 1.3мм, дължина 90см, двойна  режеща игла 3/8 100мм</t>
  </si>
  <si>
    <t>Сет за предотвратяване на коремни руптури от нерезорбируем усукан стоманен конец с покритие от полиетилен, с два броя полиетиленови платки.</t>
  </si>
  <si>
    <t xml:space="preserve">Хирургични игли, 3/8 окръжност, обли, с диам. 1.60мм. и дължина от 85мм. до102мм. </t>
  </si>
  <si>
    <t xml:space="preserve">Хирургични игли, 3/8 окръжност, обли, с диам. 1.60мм. и дължина от 85мм. до102мм., 12бр./опак. </t>
  </si>
  <si>
    <t>опак.</t>
  </si>
  <si>
    <t xml:space="preserve">Хирургични игли, 3/8 окръжност, обли, с диам. от 0.60мм. до 1.40мм. и дължинаот от 18мм. до 80мм. </t>
  </si>
  <si>
    <t>Хирургични игли, 3/8 окръжност, обли, с диам. от 0.60мм. до 1.40мм. и дължинаот от 18мм. до 80мм., 12бр./опак.</t>
  </si>
  <si>
    <t xml:space="preserve">Хирургични игли, 3/8 окръжност, режещи, с диам.1.60мм. и дължина от 85мм. до 102мм. </t>
  </si>
  <si>
    <t xml:space="preserve">Хирургични игли, 3/8 окръжност, режещи, с диам.1.60мм. и дължина от 85мм. до 102мм., 12бр./опак. </t>
  </si>
  <si>
    <t xml:space="preserve">Хирургични игли, 3/8 окръжност, режещи, с диам.от 1.00мм до 1.40мм. и дължина от 42мм. до 80мм. </t>
  </si>
  <si>
    <t>Хирургични игли, 3/8 окръжност, режещи, с диам.от 1.00мм до 1.40мм. и дължина от 42мм. до 80мм., 12бр./опак.</t>
  </si>
  <si>
    <t xml:space="preserve">Хирург. игли, 3/8 окръжност, режещи, с диам.от 0.6мм до 0.9мм. и дължина от 18мм. до 38мм. </t>
  </si>
  <si>
    <t>Хирург. игли, 3/8 окръжност, режещи, с диам.от 0.6мм до 0.9мм. и дължина от 18мм. до 38мм., 12бр./опак.</t>
  </si>
  <si>
    <t xml:space="preserve">Хирургични игли, 1/2 окръжност, обли, с диам. от 1.00мм до 1.40мм. и дължина от 42мм. до 80мм. </t>
  </si>
  <si>
    <t>Хирургични игли, 1/2 окръжност, обли, с диам. от 1.00мм до 1.40мм. и дължина от 42мм. до 80мм., 12бр./опак.</t>
  </si>
  <si>
    <t>Хирургични. игли, 1/2 окръжност, обли, с диам. от  0.60мм.до 0.90мм. и дължина от 18мм. до 38мм.</t>
  </si>
  <si>
    <t>Хирургични. игли, 1/2 окръжност, обли, с диам. от  0.60мм.до 0.90мм. и дължина от 18мм. до 38мм., 12бр./опак.</t>
  </si>
  <si>
    <t>Хирургични. игли, 1/2 окръжност, режещи, с диам. 1.00мм до 1.40мм. и дължина от 42мм. до 80мм.</t>
  </si>
  <si>
    <t>Хирургични. игли, 1/2 окръжност, режещи, с диам. 1.00мм до 1.40мм. и дължина от 42мм. до 80мм., 12бр./опак.</t>
  </si>
  <si>
    <t xml:space="preserve">Хирургични игли, 1/2 окръжност, режещи, с диам.от .0.60мм. до 0.90мм. и дължина от 18мм. до 38мм. </t>
  </si>
  <si>
    <t>Хирургични игли, 1/2 окръжност, режещи, с диам.от .0.60мм. до 0.90мм. и дължина от 18мм. до 38мм., 12бр./опак.</t>
  </si>
  <si>
    <t xml:space="preserve">Усилени хирургични игли, 1/2 окръжност, обли, с диам. от 1.00мм до 1.60мм. и дължина от 26мм. до 65мм. </t>
  </si>
  <si>
    <t>Усилени хирургични игли, 1/2 окръжност, обли, с диам. от 1.00мм до 1.60мм. и дължина от 26мм. до 65мм., 12бр./опак.</t>
  </si>
  <si>
    <t xml:space="preserve">Усилени хирургични игли, 1/2 окръжност, режещи, с диам.от 1.00мм до 1.60мм. и дължина от 26мм. до 65мм. </t>
  </si>
  <si>
    <t>Усилени хирургични игли, 1/2 окръжност, режещи, с диам.от 1.00мм до 1.60мм. и дължина от 26мм. до 65мм., 12бр./опак.</t>
  </si>
  <si>
    <t>Усилени  хирургични игли по Кейт, прави, режещи, с диам.от 0.70мм. до 0.80мм. и дължина от 55мм до 75мм.</t>
  </si>
  <si>
    <t>Усилени  хирургични игли по Кейт, прави, режещи, с диам.от 0.70мм. до 0.80мм. и дължина от 55мм до 75мм., 12бр./опак.</t>
  </si>
  <si>
    <t xml:space="preserve">Усилени   хирургични игли, 1/2 окръжност, обли, с диам. от 1.00мм.до 1.10мм. и дължина  от 54мм.до 72мм. </t>
  </si>
  <si>
    <t>Усилени   хирургични игли, 1/2 окръжност, обли, с диам. от 1.00мм.до 1.10мм. и дължина  от 54мм.до 72мм., 12бр./опак.</t>
  </si>
  <si>
    <t>Усилени хирургични игли, 1/2 окръжност, обли, с диам. от 0.60мм. до 1.00мм. и дължина от 20мм. до 45мм.</t>
  </si>
  <si>
    <t>Усилени хирургични игли, 1/2 окръжност, обли, с диам. от 0.60мм. до 1.00мм. и дължина от 20мм. до 45мм., 12бр./опак.</t>
  </si>
  <si>
    <t xml:space="preserve">Чревни  хирургични игли, 1/2 окръжност, обли, с диам. от  0.60мм до 0.70мм. и дължина от 18мм. до 68мм. </t>
  </si>
  <si>
    <t>Чревни  хирургични игли, 1/2 окръжност, обли, с диам. от  0.60мм до 0.70мм. и дължина от 18мм. до 68мм., 12бр./опак.</t>
  </si>
  <si>
    <t>Еднократен неутрален монополярен електрод, нераделен</t>
  </si>
  <si>
    <t>Еднократен неутрален монополярен електрод, нераделен, 50 бр./опак.</t>
  </si>
  <si>
    <t>Еднокр. стерилни дръжки за електроди с 2 бутона</t>
  </si>
  <si>
    <t>Еднокр. стерилни дръжки за електроди с 2 бутона. Дължина на свързания кабел 3 м, диам.2.4 мм, 50 бр./опак.</t>
  </si>
  <si>
    <t>XX</t>
  </si>
  <si>
    <t>ХИРУРГИЧНИ КОНЦИ</t>
  </si>
  <si>
    <t>4/0 ; 75см ; игла - 20 мм, обла, 1/2 кръг</t>
  </si>
  <si>
    <t>Резорбируем синтетичен, плетен конец от 100% полигликолова киселина с покритие от капролактон и калциев стеарат с крайна резорбция 60-90 дни</t>
  </si>
  <si>
    <t>бр. (стер. оп.)</t>
  </si>
  <si>
    <t>4/0 ; 45см ; игла - 19мм, прецизна(плоска с изострен режещ връх),  3/8 кръг</t>
  </si>
  <si>
    <t>3/0 ; 75см ; игла - 20мм, обла, 1/2 кръг</t>
  </si>
  <si>
    <t>3/0 ; 75см ; игла - 25,30 мм, обла, 1/2 кръг</t>
  </si>
  <si>
    <t>3/0 ;45см ; игла - 25мм, прецизна(плоска с изострен режещ връх), 3/8 кръг</t>
  </si>
  <si>
    <t>3/0 ; 75см ; игла - 26мм, обратно режеща, 3/8 кръг</t>
  </si>
  <si>
    <t>2/0 ; 75см ; игла - 25,30 мм, обла, 1/2 кръг</t>
  </si>
  <si>
    <t>0 ; 75см ; игла - 30 мм, обла, 1/2 кръг</t>
  </si>
  <si>
    <t>0 ; 75см ; игла - 30 мм, обратно режеща, 3/8 кръг</t>
  </si>
  <si>
    <t>0 ; 90см ; игла - 40 мм, обла, 1/2 кръг</t>
  </si>
  <si>
    <t>1 ; 75см ; игла - 30 мм, обла, 1/2 кръг</t>
  </si>
  <si>
    <t>1 ; 75см ; игла - 35,40 мм, обла, 1/2 кръг</t>
  </si>
  <si>
    <t>1 ; 90см ; игла - 40 мм, обла, 1/2 кръг</t>
  </si>
  <si>
    <t>1 ; 75см ; игла - 45,50 мм, обла, 1/2 кръг</t>
  </si>
  <si>
    <t>1 ; 75см ; игла - 63 мм, обла с тъп връх за паренхимни органи, 3/8 кръг</t>
  </si>
  <si>
    <t>2 ; 75см ; игла - 40мм, обратно режеща, 1/2 кръг</t>
  </si>
  <si>
    <t>2 ; 90см ; игла - 40 мм, обла, 1/2 кръг</t>
  </si>
  <si>
    <t>2 ; 75см ; игла - 45 мм, обла, 1/2 кръг</t>
  </si>
  <si>
    <t>2 ; 90см ; игла - 45,50 мм, обла, 1/2 кръг</t>
  </si>
  <si>
    <t>3/0 ; 45см ; игла - 19мм, прецизна(плоска с изострен режещ връх), 3/8 кръг</t>
  </si>
  <si>
    <t>Резорбируем синтетичен, плетен конец от 100% полигликолова киселина с покритие от капролактон и калциев стеарат с крайна резорбция 42 дни</t>
  </si>
  <si>
    <t>3/0 ; 45см ; игла - 25мм,  режеща, 3/8 кръг</t>
  </si>
  <si>
    <t>2/0 ; 75см ; игла - 26мм, обратно режеща, 3/8 кръг</t>
  </si>
  <si>
    <t>2/0 ; 75см ; игла - 30 мм, обла, 1/2 кръг</t>
  </si>
  <si>
    <t>0 ; 75см ; игла - 30,40 мм, обла, 1/2 кръг</t>
  </si>
  <si>
    <t>0 ; 90см ; игла - 50 мм, обла, 1/2 кръг</t>
  </si>
  <si>
    <t>1 ; 75см ; игла - 40 мм, обла, 1/2 кръг</t>
  </si>
  <si>
    <t>1 ; 90см ;  игла - 50 мм, обл, 1/2 кръг</t>
  </si>
  <si>
    <t>2 ; 90см ; игла - 50 мм, обла, 1/2 кръг</t>
  </si>
  <si>
    <t>3/0 ; 75 см ; игла - 22 мм, режеща, 1/2 кръг</t>
  </si>
  <si>
    <t>Нерезорбируем, плетен конец от натурални копринени фибри със силиконово покритие</t>
  </si>
  <si>
    <t>3/0 ; 75 см ; игла - 26 мм, обратно режеща, 3/8 кръг</t>
  </si>
  <si>
    <t>3/0 ; 75 см ; игла - 30 мм, обла, 1/2 кръг</t>
  </si>
  <si>
    <t>2/0 ; 75 см ; игла - 26 мм, обратно режеща, 3/8 кръг</t>
  </si>
  <si>
    <t>0 ; 75 см ; игла - 30 мм, обратно режеща,  3/8 кръг</t>
  </si>
  <si>
    <t>ОБЩО</t>
  </si>
  <si>
    <t>Образец №4</t>
  </si>
  <si>
    <t>ЦЕНОВО ПРЕДЛОЖЕНИЕ</t>
  </si>
  <si>
    <t>УЧАСТНИК:</t>
  </si>
  <si>
    <t>Единична цена без ДДС</t>
  </si>
  <si>
    <t>дата:</t>
  </si>
  <si>
    <t>Участник:</t>
  </si>
  <si>
    <t>подпис и печат</t>
  </si>
  <si>
    <t>PorN</t>
  </si>
  <si>
    <t>Ime</t>
  </si>
  <si>
    <t>iziskvane</t>
  </si>
  <si>
    <t>miarka</t>
  </si>
  <si>
    <t>dostavchik</t>
  </si>
  <si>
    <t>kolichestvo</t>
  </si>
  <si>
    <t>cena</t>
  </si>
  <si>
    <t>stoinost</t>
  </si>
  <si>
    <t>брой позиции</t>
  </si>
  <si>
    <t>Стерилен хирургичен комплект тип "ръка/крак" - покривките да  са изработени от абсорбиращо полиетиленово фолио  + нетъкан материал , минимум  62 g/m², подсилен със  70 gsm Spunlace нетъкан, с капацитет на абсорбция минимум 600%. Съдържание:  - 1  покривка за ръка/крак с минимални размери 220x320cm, с 1 еластично (регулируемо) отвърстие φ 3 cm, заобиколено от подсилена област с минимални размери 150x150cm,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t>
  </si>
  <si>
    <t xml:space="preserve">ДРУГИ СПЕЦИФИЧНИ ПРЕВРЪЗКИ И РАЗТВОРИ ЗА ИНФЕКТИРАНИ И СИЛНО ЕКСУДИРАЩИ РАНИ </t>
  </si>
  <si>
    <t>Стерилна сребърна превръзка с йонизирано сребро и калциев-алгинатен контактен слой,размер 10см/10см</t>
  </si>
  <si>
    <t>Ранева превръзка, с йонизирано сребро, калциев алгинат и полиуретанов дунапрен.  Устойчива антибактериална ефективност до 7 дни, без необходимост от вторична абсорбираща превръзка, да не оставя следи по кожата и да намалява риска от мацерация около раната</t>
  </si>
  <si>
    <t>Стерилна сребърна превръзка с йонизирано сребро и калциев-алгинатен контактен слой,размер 15см/15см</t>
  </si>
  <si>
    <t>Стерилна адхезивна,водоустойчива абсорбираща превръзка със мек силиконов контактен слой с различни по големина дупки. 7,5/см7,5см</t>
  </si>
  <si>
    <t>Двуслойна, пенеста превръзка,адхезивна, дишаща, с контактен слой от мек силиконов материал, който предпазва от залепване върху раната,осигурява висок комфорт на пациента и атравматично поставяне и премахване на превръзката, с висок коефициент на изпаряемо</t>
  </si>
  <si>
    <t>Стерилна адхезивна,водоустойчива абсорбираща превръзка със мек силиконов контактен слой с различни по големина дупки. 10см/10см</t>
  </si>
  <si>
    <t>Стерилна адхезивна,водоустойчива абсорбираща превръзка със мек силиконов контактен слой с различни по големина дупки. 15/см20см</t>
  </si>
  <si>
    <t xml:space="preserve">Разтвор за иригация на хронични рани </t>
  </si>
  <si>
    <t>Иригационен разтвор за почистване на раневи повърхности и биофилм. Съдържа полихексанид и бетаин. Освобождава фибриновите налепи, ексудатите и бактериалния биофилм при висока тъканна поносимост.</t>
  </si>
  <si>
    <t>Иригационен разтвор-гел, подсилващ гранулацията</t>
  </si>
  <si>
    <t xml:space="preserve">да съдържа полихексанид и бетаин </t>
  </si>
  <si>
    <t xml:space="preserve">Стерилен хидроколоиден гел за почистване на некротична тъкан </t>
  </si>
  <si>
    <t>Стерилен хидроколоиден гел от пектин, натрий-карбоксиметил целулоза, във вискозна среда, за почистване на некротична тъкан 15гр.</t>
  </si>
  <si>
    <t>ПЛАСТИРИ</t>
  </si>
  <si>
    <t>Санпласт  5cм/5м</t>
  </si>
  <si>
    <t>Да е на цинкова-оксидна основа. Да има силно залепващо действие - подходящ за фиксиране на превръзки. Да е с телесен цвят.</t>
  </si>
  <si>
    <t>Пластир копринен  5 см/ 5 м</t>
  </si>
  <si>
    <t>Прикрепващ, хипоалергенен пластир с основа ацетатна коприна. Да се къса лено напречно и надлъжно. Размер 5 см/ 5 м.</t>
  </si>
  <si>
    <t>Ролков пластир хипоалергичен 10см/10м</t>
  </si>
  <si>
    <t>“Водоустойчив, прикрепващ, хипоалергичен пластир, изработен от полиуретанов филм с размер 10см/10м, с преносител от разграфено защитно фолио, цветна лента за надписване и гръб от гланцирано хартиено покритие за лесно отлепване”</t>
  </si>
  <si>
    <t>Санпласт хипоалергичен 5см/10м</t>
  </si>
  <si>
    <t>Прикрепващ, хипоалергенен пластир на нетъкана основа с разграфеното в сантиметри предпазно, хартиено покритие. Размер: 5см/10м</t>
  </si>
  <si>
    <t>Санпласт хипоалергичен 10см/10м</t>
  </si>
  <si>
    <t>Прикрепващ, хипоалергенен пластир на нетъкана основа с разграфеното в сантиметри предпазно, хартиено покритие. Размер: 10см/10м</t>
  </si>
  <si>
    <t>Санпласт хипоалергичен 20см/10м</t>
  </si>
  <si>
    <t>Прикрепващ, хипоалергенен пластир на нетъкана основа с разграфеното в сантиметри предпазно, хартиено покритие. Размер: 20см/10м</t>
  </si>
  <si>
    <t>Кръвоспиращ пластир с бързо действие</t>
  </si>
  <si>
    <t>Хипоалергичен пластир със специален кръвоспиращ тампон, който спира кървенето при повърхностни рани до 2 минути. Размери: 2см/4см и 3см/6см,</t>
  </si>
  <si>
    <t>Хипоалергична самозалепваща се превръзка 100cm/6cm</t>
  </si>
  <si>
    <t xml:space="preserve">Бърза самозалепваща се превръзка 100см/6см, представляваща промазана с лепилна смес тип “Hot Melt glue” основа, с центриран трислоен тампон Полиетилен / Вискоза / Полиетилен&amp;полипропилен, покрит с предпазна силиконова хартия. </t>
  </si>
  <si>
    <t>Х</t>
  </si>
  <si>
    <t>СПЕЦИФИЧЕН ПРЕВЪРЗОЧЕН МАТЕРИАЛ ЗА ФИКСИРАНЕ НА ВЕНОЗНИ КАТЕТРИ</t>
  </si>
  <si>
    <t>Хипоалергична нестерилна лепенка на синтетична основа. прозрачна. Водоустойчива, Размер 5.0см x9.14 м</t>
  </si>
  <si>
    <t>Хипоалергична нестерилна лепенка на синтетична основа. прозрачна. водоустойчива. микро перфорирана. късаща се в двете посоки. лесна за работа. не съдържа латекс, Размер 5.0см x9.14 м</t>
  </si>
  <si>
    <t xml:space="preserve">Хипоалергична нестерилна лепенка на силиконова  основа, не съдържа латекс, Размер 2.5 см х 1.3 м </t>
  </si>
  <si>
    <t xml:space="preserve">Хипоалергична нестерилна лепенка на силиконова  основа. Силна адхезия,  водоустойчива, изключително щадяща кожата,  късаща се в двете посоки. лесна за работа. не съдържа латекс, Размер 2.5 см х 1.3 м </t>
  </si>
  <si>
    <t xml:space="preserve">Хипоалергична. прозрачна. Водонепропусклива, за фиксиране на интравенозни канюли и централни източници. Размер 10см х 12см </t>
  </si>
  <si>
    <t xml:space="preserve">Хипоалергична. прозрачна. водонепропусклива. въздухопропусклива. бариера срещу микроби и вируси. стерилна полиуретанова превръзка с  рамкова система за поставяне. фиксиране на интравенозни канюли и централни източници. Размер 10см х 12см  </t>
  </si>
  <si>
    <t xml:space="preserve">Хипоалергична. прозрачна. Водонепропусклива, с хартиена лента за записване на информация. Размер 7см х 8см </t>
  </si>
  <si>
    <t xml:space="preserve"> Хипоалергична. прозрачна. водонепропусклива. въздухопропусклива. бариера срещу микроби и вируси. стерилна полиуретанова превръзка с допълнителни ленти за по-добра фиксация, с хартиена лента за записване на информация. Размер 7см х 8см </t>
  </si>
  <si>
    <t>Стерилна фиксираща превръзка за централен венозен път. транспарентна. водо - и бактерионепропусклива. дишаща с вграден хлорхексидин глюконат гел 2 %. Размер 10см х 12см</t>
  </si>
  <si>
    <t>Стерилна фиксираща превръзка за централен венозен път. транспарентна. водо - и бактерионепропусклива. дишаща с вграден хлорхексидин глюконат гел 2 %, да  позволява непрекъснато наблюдение на катетъра, да има подсилена рамка и прорез от нетъкан текстил.  с допълнителни осигурителни ленти и етикет. хипоалергична. Размер 10см х 12см</t>
  </si>
  <si>
    <t>Хипоалергична стерилна лепенка за затваряне на рани, Размер 6мм х 75 мм</t>
  </si>
  <si>
    <t xml:space="preserve">Хипоалергична стерилна лепенка за затваряне на рани, деликатна за кожата, въздухопропусклива, порьозна, от нетъкан текстил, със хипоалергична адхезия. Размер 6мм х 75 мм </t>
  </si>
  <si>
    <t>Хипоалергична стерилна лепенка за затваряне на рани, Размер 12 мм х 50 мм</t>
  </si>
  <si>
    <t xml:space="preserve">Хипоалергична стерилна лепенка за затваряне на рани, деликатна за кожата, въздухопропусклива, порьозна, от нетъкан текстил, със хипоалергична адхезия. Размер 12 мм х 50 мм </t>
  </si>
  <si>
    <t>ХІ</t>
  </si>
  <si>
    <t>РЪКАВИЦИ НЕСТЕРИЛНИ</t>
  </si>
  <si>
    <t>Ръкавици PVC, нестерилни - размер L и XL</t>
  </si>
  <si>
    <t>опаковани по 100 бр.,грапави</t>
  </si>
  <si>
    <t xml:space="preserve">Ръкавици латекс, аутопсионни - размери XS, S, M,L,XL   </t>
  </si>
  <si>
    <t>Нелатексови ръкавици нестерилни , нитрилни  хипоалергични без пудра лесни за слагане с  удължен маншет и удебелена стена на ръкавицата, подходящи за използване при високо рискови пациенти и патологични отделения ,некъсливи и еластични с грапавина в областта на пръстите. Размери от XS до XL .</t>
  </si>
  <si>
    <t xml:space="preserve">Ръкавици латекс, нестерилни без пудра - размери XS, S, M,L,XL   </t>
  </si>
  <si>
    <t>Латексови ръкавици нестерилни , без пудра лесни за слагане с специална вътрешна структура .Хипоалергични с алое осигуряващи естествено омекотяване на кожата по време на употреба, некъсливи и еластични. Размери от XS до XL .</t>
  </si>
  <si>
    <t>Ръкавици латекс, нестерилни с пудра - размери XS, S, M,L,XL</t>
  </si>
  <si>
    <t>Нестерилни латексови хирургически ръкавици. Размери от XS до XL .</t>
  </si>
  <si>
    <t xml:space="preserve">Ръкавици нитрил, нестерилни - размери XS, S, M,L,XL   </t>
  </si>
  <si>
    <t>Нелатексови ръкавици нестерилни , нитрилни  хипоалергични без пудра лесни за слагане с вътрешни колагенови нишки за чувствителна кожа  без латекс, изключително подходящи за неонатология, некъсливи и еластични. Размери от XS до XL .</t>
  </si>
  <si>
    <t>Ръкавици нитрил нестерилни, с вграден слой от копринени нишки - размери XS, S, M,L,XL</t>
  </si>
  <si>
    <t>Нелатексови ръкавици нестерилни, с вграден слой от копринени нишки. Да осигурява исключителен комфорт и прецизност по време на манипулации. Размери от XS до XL .</t>
  </si>
  <si>
    <t>Ръкавици нитрил нестерилни, с с отличаващ се цвят - размери XS, S, M,L,XL</t>
  </si>
  <si>
    <t>Нелатексови ръкавици нестерилни , изключително финни с отличаващ се цвят. Да са с широк спектър на приложение оп х 200 бр. Размери от XS до XL .</t>
  </si>
  <si>
    <t xml:space="preserve">Ръкавици винил, нестерилни - размери XS, S, M,L,XL   </t>
  </si>
  <si>
    <t>Нелатексови ръкавици нестерилни,  хипоалергични без пудра лесни за слагане с вътрешен слой без латекс, некъсливи и еластични. Размери от XS до XL .</t>
  </si>
  <si>
    <t>ХІІ</t>
  </si>
  <si>
    <t>СТЕРИЛНИ ХИРУРГИЧНИ РЪКАВИЦИ</t>
  </si>
  <si>
    <t>Ръкавици хирургически, стерилни, латексови, без пудра.   Размери:5.5,6, 6.5, 7, 7.5, 8, 8.5, 9</t>
  </si>
  <si>
    <t>Ръкавици хирургически, стерилни, латексови, без пудра, с хидрофобно покритие дебелина на пръстите 0.22 мм, на дланта 0.20 мм , на маншета 0.18 мм, усилие на опън до 28 Mpa, на скъсване до 19 N, AQL 1 за 1000 ml water leak test Покриват всички изисквания на международните стандарти за медицински изделия клас II a в съответствие с директива 93/42/EEC и потвърдени с тестове , определени в  EN455 -1-water leak test, 2-физически параметри, 3-съдържание на протеини , 4-физически параметри след периода на стареене  и ASTM D3577 и лични предпазни средства клас III срещу химични продукти, вируси и други микроорганизми в съответствие с директива  89/686/EEC и потвърдени с тестове, определени в  : EN 420-функционални възможности, EN 374-1-защита срещу химични продукти и микроорганизми, EN 374 2-устойчивосто на преминаване , EN 374-3-химикали, EN 388-механични рискове от пробождане и прорязване , ASTM F1671 -    проникване на вируси. Размери:5.5,6, 6.5, 7, 7.5, 8, 8.5, 9</t>
  </si>
  <si>
    <t>чифт</t>
  </si>
  <si>
    <t>Ръкавици хирургически, стерилни, без латекс, неопренови. Размери:5.5,6, 6.5, 7, 7.5, 8, 8.5, 9</t>
  </si>
  <si>
    <t>Ръкавици хирургически, стерилни, без латекс, неопренови, кафяви, за силно алергични към латекса оператори, дебелина на пръстите 0.22 мм, на дланта 0.18 мм , на маншета 0.17 мм, усилие на опън 18 Mpa, на скъсване 11 N,разтегливост 940 %, AQL 1 за 1000 ml water leak test. Размери:5.5,6, 6.5, 7, 7.5, 8, 8.5, 9</t>
  </si>
  <si>
    <t xml:space="preserve">Ръкавици хирургически, стерилни, латексови, без пудра, с хидрофобно покритие, с чувствителни пръсти. Размери: 5.5,6, 6.5, 7, 7.5, 8, 8.5, 9 </t>
  </si>
  <si>
    <t>Ръкавици хирургически, стерилни, латексови, без пудра, с хидрофобно покритие, с чувствителни пръсти за микрохирургия и офталмология, кафяви дебелина на пръстите 0.17мм, на дланта 0.16 мм , на маншета 0.16 мм, усилие на опън 26 Mpa, на скъсване 17 N, разтегливост 860 %, AQL 1 за 1000 ml water leak test  Размери:5.5,6, 6.5, 7, 7.5, 8, 8.5, 9</t>
  </si>
  <si>
    <t>Ръкавици хирургически, стерилни, латексови, с пудра от царевично нишесте.  Размери: 5.5,6, 6.5, 7, 7.5, 8, 8.5, 9</t>
  </si>
  <si>
    <t>Ръкавици хирургически, стерилни, латексови, с пудра от царевично нишесте, одобрено от USA FDA, дебелина на пръстите 0.20 мм, на дланта 0.13 мм , на маншета 0.12 мм, усилие на опън 21 Mpa, на скъсване 12 N, AQL 1.5 за 1000 ml water leak test Покриват всички изисквания на международните стандарти за медицински изделия клас II a в съответствие с директива 93/42/EEC и потвърдени с тестове , определени в  EN455 -1-water leak test, 2-физически параметри, 3-съдържание на протеини , 4-физически параметри след периода на стареене  и ASTM D3577 и лични предпазни средства клас III срещу химични продукти, вируси и други микроорганизми в съответствие с директива  89/686/EEC и потвърдени с тестове, определени в  : EN 420-функционални възможности, EN 374-1-защита срещу химични продукти и микроорганизми, EN 374 2-устойчивосто на преминаване , EN 374-3-химикали, EN 388-механични рискове от пробождане и прорязване , ASTM F1671 -    проникване на вируси. Размери:5.5,6, 6.5, 7, 7.5, 8, 8.5, 9</t>
  </si>
  <si>
    <t>ХІII</t>
  </si>
  <si>
    <t>ПОКРИВЕН МАТЕРИАЛ И ЗАЩИТНО ОБЛЕКЛО</t>
  </si>
  <si>
    <t>Операционен чаршаф 75/90 см - без прорез</t>
  </si>
  <si>
    <t>Eднократен стерилен 2-слоен операционен чаршаф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 преминаването на течности и бактерии</t>
  </si>
  <si>
    <t xml:space="preserve">бр. </t>
  </si>
  <si>
    <t>Операционен чаршаф 75/90 см - с прорез</t>
  </si>
  <si>
    <t>Eднократен стерилен 2-слоен операционен чаршаф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 преминаването на течности и бактерии</t>
  </si>
  <si>
    <t>операционен чаршаф 75/90 см с прорез и лепяща част</t>
  </si>
  <si>
    <t>Eднократни стерилни 2-слойни операционни чаршафи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възпрепятстващи преминаването на течности и бактерии,</t>
  </si>
  <si>
    <t>Операционен чаршаф - с прорез 150/240 см</t>
  </si>
  <si>
    <t xml:space="preserve">Eднократен стерилен 2-слоен операционен чаршаф с прорез, от мек нетъкан материал с бариерен слой от полиетиленов филм без пори 25г/кв.м. и хидрофилен полипропиленов нетъкан материал, топлинно слепен, 30г/кв.м, възпрепятстващи преминаването на течности и бактерии, </t>
  </si>
  <si>
    <t xml:space="preserve">операционен чаршаф 75/90 с вариращ отвор и адхезив </t>
  </si>
  <si>
    <t>Операционен чаршаф - без прорез 240/140 см, стерилен</t>
  </si>
  <si>
    <t>стерилен</t>
  </si>
  <si>
    <t>Еднократен чаршаф - без прорез 240/160 см, нестерилен</t>
  </si>
  <si>
    <t>двуслоен - един слой памучна хартия и един слой полиетиленов филм; непромокаем</t>
  </si>
  <si>
    <t>Изотермично одеало</t>
  </si>
  <si>
    <t>двустранно, сребърна страна изолира пациента от студа, златна страна изолира пациента от топлина. Размери 150х220.</t>
  </si>
  <si>
    <t>Еднократна престилка - нестерилна, Размери :S, M, L, XL, XXL</t>
  </si>
  <si>
    <t>Нестерилен халат за посетител- да е от хидрофобен нетъкан материал осигуряващ ефективна защита от течности и бактерии .Престилката да е с  дълъг ръкав, с еластичен маншет да е снабдена с допълнително връзки: Размери :S, M, L, XL, XXL</t>
  </si>
  <si>
    <t>Нестерилен еднократен  комплект за опериране. Размери :S, M, L, XL, XXL</t>
  </si>
  <si>
    <t>Нестерилен еднократен  комплект за опериране тип пижама направен от хидрофобен нетъкан материал :Състои се от панталон с пришита лента на талията и Т- орбазна блуза. Размери :S, M, L, XL, XXL</t>
  </si>
  <si>
    <t>Еднократна престилка стерилна подсилена размери М,L и XL</t>
  </si>
  <si>
    <t>Стерилна хирургична подсилена защитна престилка , изработена от 5-слоен  нетъкан материал, минимален грамаж 35 г/кв,да е подсилена в предната област и 3/4 от ръкавите да е от полиетилен и полипропилен с минимален грамаж 40г/кв. Цвят да е тъмносин, херметизиран, маншетите да са изработени от полиестер,  да не съдържа памук, етикетът за размера  да е зашит при подшития ръб на врата.Съединяването на ръбовете да е чрез слепване.Престилката да едвойно опакована в нетъкан текстил , като са вкючени 2 бр.кърпи.  Да имат цветен индикатор за стерилизация и 2 залепващи етикета за пренасяне, съдържащи име на доставчика, референтен и партиден номер и дата на годност върху  джоб от типа "peel-off(самозалепващ)". Да са устойчиви  към проникване на течност . Размери на престилките S,M,L,XL,XXL.</t>
  </si>
  <si>
    <t>Еднократна, стерилна урологична престилка размер L,XL</t>
  </si>
  <si>
    <t>Стерилни еднократни урологични престилки от нетъкан SMMS материал (35 г/кв.м), с полиетиленов водоотблъскващ филм от гърдите надолу, с плохи позволяващи работа  в седнало положение, с подсилени реглан ръкави (65 г/кв.м.), ниска степен на късане, съединява</t>
  </si>
  <si>
    <t>Операционна  престилка - стерилна, р-р M, L, XL, XXL</t>
  </si>
  <si>
    <t>Стерилна, еднократна, хирургическа престилка, двойно опакована, с две кърпи, цялостно подсилена с междинен слой от микрофибри (40 г/кв.м) , възпрепятстващ преминаването на течности и бактерии, висока въздухопропускливост, ниска степен на късане, съединяване на ръбовете чрез слепване, комбинирана лента велкро и адхезив около врата и двойно припокриване на гърба,  размери M, L, XL, XXL</t>
  </si>
  <si>
    <t>Маски санитарни- еднократни, от хипоалергичен материал, с връзки и с ластик</t>
  </si>
  <si>
    <t>от нетъкан текстил, трислойни</t>
  </si>
  <si>
    <t>Респираторни маски</t>
  </si>
  <si>
    <t>с ниво на защита  FFP2; да отговарят на Европейската директива EN:149:2001</t>
  </si>
  <si>
    <t xml:space="preserve">Шапки - тип боне, еднократни  </t>
  </si>
  <si>
    <t>от нетъкан текстил, въздухопропускливи, голям размер</t>
  </si>
  <si>
    <t>Калцуни - еднократни</t>
  </si>
  <si>
    <t>Предпазни очила</t>
  </si>
  <si>
    <t>Хирургични предпазни очила с панорамни лещи от поликарбонат с неабразивно покритие и подвижни, удължаващи се рамки.</t>
  </si>
  <si>
    <t>ХIV</t>
  </si>
  <si>
    <t>ОБЩ МЕДИЦИНСКИ КОНСУМАТИВ</t>
  </si>
  <si>
    <t>Спринцовки за инжекторна система EMPOWER CTA 200 мл.</t>
  </si>
  <si>
    <t>Свързваща туба  за инжекторна система EMPOWER CTA</t>
  </si>
  <si>
    <t xml:space="preserve">Кислородни маски,  тип "носна канюла" </t>
  </si>
  <si>
    <t>Назални канюли за кислородна терапия, със сврзващ шлаух 2.1 м, ф=6мм, за еднократна употреба, различни размери</t>
  </si>
  <si>
    <t>Кислородна маска, за деца и възрастни</t>
  </si>
  <si>
    <t>Маски за кислородна терапия, за средна О2 концентрация, със сврзващ шлаух 2.1 м, ф=6мм, за еднократна употреба, различни размери</t>
  </si>
  <si>
    <t xml:space="preserve">Ларингеални маски  </t>
  </si>
  <si>
    <t>за многократна употреба</t>
  </si>
  <si>
    <t xml:space="preserve">Кислородна маска – небулайзер и шлаух 2 м, за деца </t>
  </si>
  <si>
    <t>с универсален конектор</t>
  </si>
  <si>
    <t>Кислородна маска – небулайзер и шлаух 2 м, за възрастни</t>
  </si>
  <si>
    <t>Памперси за възрастни S, M и L и ХL</t>
  </si>
  <si>
    <t>силно абсорбиращ</t>
  </si>
  <si>
    <t>Презерватив</t>
  </si>
  <si>
    <t>Уринатори - пластмасови</t>
  </si>
  <si>
    <t>твърда пластмаса</t>
  </si>
  <si>
    <t>Подлоги - пластмасови</t>
  </si>
  <si>
    <t>твърда пластмаса, скосени отпред до 1см.</t>
  </si>
  <si>
    <t>Бъбрековидни легенчета</t>
  </si>
  <si>
    <t>пластмасови, за многократна употреба</t>
  </si>
  <si>
    <t>Плочки за определяне на кръвни групи</t>
  </si>
  <si>
    <t>матово бяла пластмаса</t>
  </si>
  <si>
    <t>Стерилни ръкави за камера</t>
  </si>
  <si>
    <t>Мундщуци картонени за спирометри</t>
  </si>
  <si>
    <t>Торбичка за колостома, еднокомпонентна - затворен и отворен тип; стандартен размер</t>
  </si>
  <si>
    <t>1. Меко прилягащо към тялото покритие
2. Заоблени ъгли - анатомична форма
3. Стомахезив диск, предпазващ кожата;
4. Филтър за контрол на газовете.</t>
  </si>
  <si>
    <t>Торбичка за илеостома - с филтър, еднокомпонентна - затворен и отворен тип; стандартен размер</t>
  </si>
  <si>
    <t>Торбичка за уростома, еднокомпонентна - затворен и отворен тип; стандартен размер</t>
  </si>
  <si>
    <t>1. Меко прилягащо към тялото покритие
2. Заоблени ъгли
3. Стомахезив диск, предпазващ кожата;
4. Гъвкава запушалка; антирефлуксна мембрана</t>
  </si>
  <si>
    <t xml:space="preserve">Уринаторни торби с клапан и кранче за долно оттичане - стерилни
</t>
  </si>
  <si>
    <t xml:space="preserve">1. Обем на торбата 2 л,                                                         
2. Изработена от РVС,                                                         3. Градуирана в мл,                                         
4. Удължител до 150 см устойчив на </t>
  </si>
  <si>
    <t>Трипътно кранче</t>
  </si>
  <si>
    <t xml:space="preserve">налягане до 4 bar; въртене на 360°; радиално и аксиално подвижно фиксиране; прозрачен корпус; </t>
  </si>
  <si>
    <t>Натронкалк</t>
  </si>
  <si>
    <t>Стандартен абсорбент за клинична употреба, съставен от къси порести частици с форма на полусфера (d: 4мм). Химичен състав: калциев хидроксид, натриев хидроксит, етилен виолет, вода.. Подходящ за употреба с дихателни системи за анестезия.  Опакован в туби по 5л.</t>
  </si>
  <si>
    <t>Държач за уринаторна торба</t>
  </si>
  <si>
    <t>За многократна употреба, пригодена за закачане на рамката на болнично легло</t>
  </si>
  <si>
    <t>Иригатори еднократни</t>
  </si>
  <si>
    <t>комплект от гел и сапунена течност</t>
  </si>
  <si>
    <t>Апарат за кръвно налягане с манометър и стетоскоп</t>
  </si>
  <si>
    <r>
      <t xml:space="preserve">Да имат СЕ маркировка на опаковката. Да отговаря на изискванията на Европейската директива 93/42. 
</t>
    </r>
    <r>
      <rPr>
        <u val="single"/>
        <sz val="11"/>
        <color indexed="8"/>
        <rFont val="Times New Roman"/>
        <family val="1"/>
      </rPr>
      <t>Да има 2 години гаранция.</t>
    </r>
  </si>
  <si>
    <t>Маншет за измерване на неинвазивно артериално налягане</t>
  </si>
  <si>
    <t>Стетоскоп</t>
  </si>
  <si>
    <t>гръден накрайник с хромирано покритие, шлаух от висококачествен  патентован PVC материал и цветово съчетан ринг с цвета на шлауха, елиминиращ студови усещания</t>
  </si>
  <si>
    <t>Тъканно лепило</t>
  </si>
  <si>
    <t>Дървени шпатули за гърло с гладки и заоблени краища</t>
  </si>
  <si>
    <t>Тапички за абокат, Luer Lock</t>
  </si>
  <si>
    <t xml:space="preserve">стерилни; </t>
  </si>
  <si>
    <t>Запушалка за НГ сонди и урокатетри</t>
  </si>
  <si>
    <t>конусен вид; стерилни, с капачка</t>
  </si>
  <si>
    <t xml:space="preserve">Постелки антимикробни съдържащи 30 адхезивни листа - 45 cm х 115 cm </t>
  </si>
  <si>
    <t>Постелки антимикробни съдържащи 30 адхезивни листа - 60 cm х 115 cm</t>
  </si>
  <si>
    <t>Фолио операционно  инцизионно прозрачно стерилно - 42 cm x 42 cm</t>
  </si>
  <si>
    <t>Фолио операционно  инцизионно прозрачно стерилно - 40 cm х 34 cm</t>
  </si>
  <si>
    <t>Фолио операционно  инцизионно прозрачно стерилно - 15 cm х 26 cm</t>
  </si>
  <si>
    <t>Джоб инструментален с две отделения, с адхезив - 35 х 42 сm. , стерилен</t>
  </si>
  <si>
    <t>Спекулум вагинален еднократен  L, стерилен</t>
  </si>
  <si>
    <t>Силиконови тапи за уши</t>
  </si>
  <si>
    <t>Есмархова лента</t>
  </si>
  <si>
    <t>Клиничен термометър  - без живак</t>
  </si>
  <si>
    <t>за измерване на телесна температура, неживачни, недигитални</t>
  </si>
  <si>
    <t>Еднократни термометри с обвивка - за ректално измерване, за бебета</t>
  </si>
  <si>
    <t>Медицински шлаух, силиконов - диаметър 6 и 8 мм/ 25 м</t>
  </si>
  <si>
    <t>Компресивни чорапи klas I 3/4</t>
  </si>
  <si>
    <t xml:space="preserve">Компресивни чорапи Клас I ( 18-21 mmHg), градирана компресия, телесен цвят, силиконова лента с точки. Размер 3/4, S, М, L, XL
</t>
  </si>
  <si>
    <t>Компресивни чорапи klas I 7/8</t>
  </si>
  <si>
    <t>Компресивни чорапи Клас I ( 18-21 mmHg), градирана компресия, телесен цвят, силиконова лента с точки. Размер 7/8, S, М, L, XL</t>
  </si>
  <si>
    <t>Компресивни чорапи klas II 3/4</t>
  </si>
  <si>
    <t>Компресивни чорапи Клас II ( 23-32 mmHg), градирана компресия, телесен цвят, силиконова лента с точки. Размер 3/4, S,  М, L, XL</t>
  </si>
  <si>
    <t>Компресивни чорапи klas II 7/8</t>
  </si>
  <si>
    <t>Компресивни чорапи Клас II ( 23-32 mmHg), градирана компресия, телесен цвят, силиконова лента с точки. Размер 7/8, S, М, L, XL</t>
  </si>
  <si>
    <t>Хигиенен чаршаф тип памперс 60/90</t>
  </si>
  <si>
    <t>Чаршаф за лежащо болен с фолио и непромокаем слой, зониран слой от памук и нетъкан текстил 60/90 см.</t>
  </si>
  <si>
    <t>Хигиенен чаршаф тип памперс 80/180 см.</t>
  </si>
  <si>
    <t>Чаршаф за лежащо болен с фолио и непромокаем слой, зониран слой от памук и нетъкан текстил 80/180 см.</t>
  </si>
  <si>
    <t xml:space="preserve">Пяна за почистване на кожата </t>
  </si>
  <si>
    <t>Пяна за меко и бързо почистване на кожата, съдържа креатин, изопарафин и патентован неутрализатор на миризмата; неутрално рН, не е необходимо използването на вода; флакон 400 мл</t>
  </si>
  <si>
    <t>ХV</t>
  </si>
  <si>
    <t>СПЕЦИФИЧНИ КОНСУМАТИВИ</t>
  </si>
  <si>
    <t>Умбиликални катетри № 4, 6, 8</t>
  </si>
  <si>
    <t>за катетеризиране на умбиникална вена на новородени; с рентгенопозитивна нишка</t>
  </si>
  <si>
    <t>Пъпна клампа</t>
  </si>
  <si>
    <t xml:space="preserve">Гривни идентиф. - за родилки и новородени </t>
  </si>
  <si>
    <t>двуцветни - сини и розови, комплект майка бебе</t>
  </si>
  <si>
    <t>Сонди за хранене на недоносени -  4СН, 6СН, 8СН, 10СН</t>
  </si>
  <si>
    <t>Уриносъбирател стерилен педиатричен</t>
  </si>
  <si>
    <t xml:space="preserve">с адхезив, за момичета и момчета,отворена торба с двустепенна тапа </t>
  </si>
  <si>
    <t>Хемостатична мрежа /сържицел/ 5х7.5 см</t>
  </si>
  <si>
    <t>Хемостатична мрежа /сържицел/ 10х20 см</t>
  </si>
  <si>
    <t>Еднократни, стерилни остриета за скалпел от въглеродна стомана, №10, 11, 12, 13, 15, 18, 20, 22,  24, 25, 36</t>
  </si>
  <si>
    <t>100бр./опак.</t>
  </si>
  <si>
    <t>Дръжки за скалпели № 3</t>
  </si>
  <si>
    <t>Дръжки за скалпели № 4</t>
  </si>
  <si>
    <t>Еднократни стерилни скалпели с острие от въглеродна стомана и пластмасова дръжка и протектор, , размери №10 до №24</t>
  </si>
  <si>
    <t>10бр./опак.</t>
  </si>
  <si>
    <t>Дренаж Кер латекс Т № 12,14,16,18,20,22,24</t>
  </si>
  <si>
    <t xml:space="preserve">Дренове торакални   №  12- 36 </t>
  </si>
  <si>
    <t xml:space="preserve">Нелатон дрен с метален водач за торакоцентеза 
№ 14-16-18-20-22-24 </t>
  </si>
  <si>
    <t xml:space="preserve"> Атравматичен дренаж </t>
  </si>
  <si>
    <t>Силиконов атравматичен дренаж 50см с рентгенопозитивна ивица, един дистален и 6 латерални отвора</t>
  </si>
  <si>
    <t>Плосък гофриран дренаж 30 см; 50см.</t>
  </si>
  <si>
    <t>с рентгенопозитивна ивица, 8мм ; 10мм.; 12мм. диметър</t>
  </si>
  <si>
    <t>Кръгъл силиконов дрен</t>
  </si>
  <si>
    <t>с 4 отходни канала, синя рентгенопозитивна ивица, стерилен, размери CH 10,15,19, 21,24,27</t>
  </si>
  <si>
    <t>Дренажен сет</t>
  </si>
  <si>
    <t>Дренажен сет със силиконов дренаж 90см, 500мл торба с клапа  източване, с 2 пластмасови закачалки</t>
  </si>
  <si>
    <t xml:space="preserve">Комплект- дренажен аспиратор </t>
  </si>
  <si>
    <t>Засмукваща, твърда бутилка  500 мл., 200 мл, удължител, клампа, закрепващ механизъм и редон дрен 12-18 CH</t>
  </si>
  <si>
    <t xml:space="preserve">Емболекстрактор тип “Фогърти” 2F, 3F,  4F,  5F,   6F         </t>
  </si>
  <si>
    <t xml:space="preserve">Емболектомичен катетър , произведен от гъвкав рентгенопозитивен полиуретан, с латексов балон, с метален водач, цветово- кодиран, с маркери за дълбочина на всеки 10 см. Дължина 80 см, размери СН 3,4,5,6. СН 2/ 60 см </t>
  </si>
  <si>
    <t>PTFE протези</t>
  </si>
  <si>
    <t>размери: 6/40см; 6/60см; 8/40см; 7/60см</t>
  </si>
  <si>
    <t>PTFE протези с Хепарин 6/60см</t>
  </si>
  <si>
    <t xml:space="preserve"> 6/60см; 5/60см</t>
  </si>
  <si>
    <t>Контейнер прозрачен на винт 20 мл</t>
  </si>
  <si>
    <t>Контейнери прозрачни за биопсични/оперативни материали с капак на винт, 20 мл</t>
  </si>
  <si>
    <t>Контейнер прозрачен на винт 60 мл</t>
  </si>
  <si>
    <t>Контейнери прозрачни за биопсични/оперативни материали с капак на винт, 60 мл</t>
  </si>
  <si>
    <t>Контейнер прозрачен на винт 120 мл</t>
  </si>
  <si>
    <t>Контейнери прозрачни за биопсични/оперативни материали с капак на винт, 120 мл</t>
  </si>
  <si>
    <t>Контейнер непрозрачен  500 мл</t>
  </si>
  <si>
    <t>Контейнери непрозрачни за оперативни материали с дръжка и плътно затварящ се капак, 500 мл</t>
  </si>
  <si>
    <t>Контейнер непрозрачен с капак 1000 мл</t>
  </si>
  <si>
    <t>Контейнери непрозрачни за оперативни материали с дръжка и плътно затварящ се капак, 1000 мл</t>
  </si>
  <si>
    <t>Контейнер непрозрачен с капак 1500 мл</t>
  </si>
  <si>
    <t>Контейнери непрозрачни за оперативни материали с дръжка и плътно затварящ се капак, 1500 мл</t>
  </si>
  <si>
    <t>Контейнер непрозрачен с капак3000 мл</t>
  </si>
  <si>
    <t>Контейнери непрозрачни за оперативни материали с дръжка и плътно затварящ се капак, 3000 мл</t>
  </si>
  <si>
    <t>Контейнер непрозрачен с капак 5000 мл</t>
  </si>
  <si>
    <t>Контейнери непрозрачни за оперативни материали с дръжка и плътно затварящ се капак, 5000 мл</t>
  </si>
  <si>
    <t>Стерилен сет за вакуумна терапия, размер S</t>
  </si>
  <si>
    <t>съдържащ: хидрофобна черна гъба 10 х 7,5 х 3,3 см, мека силиконова порт-система с 2 отвора и прозрачна адхезивна филм-превръзка за фиксиране към гъбата 8 х 8 см, 2 броя прозрачна адхезивна филм-превръзка с 4-степенна система за поставяне 15 х 20 см, полипропиленов трей 38 х 27,5</t>
  </si>
  <si>
    <t>Стерилен сет за вакуумна терапия, размер М</t>
  </si>
  <si>
    <t>съдържащ: хидрофобна черна гъба 18 х 12,5 х 3,3 см, мека силиконова порт-система с 4 отвора и прозрачна адхезивна филм-превръзка за фиксиране към гъбата 12 х 12 см, 2 броя прозрачна адхезивна филм-превръзка с 4-степенна система за поставяне 20 х 30 см, полипропиленов трей 38 х 27,5</t>
  </si>
  <si>
    <t>Стерилен сет за вакуумна терапия, размер L</t>
  </si>
  <si>
    <t>съдържащ: хидрофобна черна гъба 25 х 15 х 3,3 см, мека силиконова порт-система с 4 отвора и прозрачна адхезивна филм-превръзка за фиксиране към гъбата 12 х 12 см, 2 броя прозрачна адхезивна филм-превръзка с 4-степенна система за поставяне 20 х 30 см, полипропиленов трей 38 х 27,5</t>
  </si>
  <si>
    <t>Стерилен абдоминален сет за вакуумна терапия</t>
  </si>
  <si>
    <t xml:space="preserve">съдържащ: защитно фолио за органи с диаметър 65 см, микроперфорирано със спомагателни джобове, 2 гъби с размери 38х25х1,6 (Д х Ш х В), овални, перфорирани; 1бр. порт VivanoTec и 6бр. Hydrofilm 20 x 30 cm </t>
  </si>
  <si>
    <t xml:space="preserve">Стерилен канистър </t>
  </si>
  <si>
    <t>Стерилен канистър за ексудат с антибактериален филтър, сензор за запълване и гелиращ агент с вместимост 800мл.</t>
  </si>
  <si>
    <t>XVI</t>
  </si>
  <si>
    <t xml:space="preserve">Антимикробни конци и атравматични  конци за очни операции  </t>
  </si>
  <si>
    <t>Полиамидни хирургични конци №3/0</t>
  </si>
  <si>
    <t>Нестерилни, синтетични, мулти-филаментни плетени хирургически конци, изработени от Полиамид. Дължина 10м. Размери: 000</t>
  </si>
  <si>
    <t>чилета</t>
  </si>
  <si>
    <t>Полиамидни хирургични конци №0</t>
  </si>
  <si>
    <t>Нестерилни, синтетични, мулти-филаментни плетени хирургически конци, изработени от Полиамид. Дължина 10м. Размери:0</t>
  </si>
  <si>
    <t>Полиамидни хирургични конци №2</t>
  </si>
  <si>
    <t>Нестерилни, синтетични, мулти-филаментни плетени хирургически конци, изработени от Полиамид. Дължина 10м. Размери: 02</t>
  </si>
  <si>
    <t>Полиамидни хирургични конци №4</t>
  </si>
  <si>
    <t>Нестерилни, синтетични, мулти-филаментни плетени хирургически конци, изработени от Полиамид. Дължина 10м. Размери: 04</t>
  </si>
  <si>
    <t>Полиамидни хирургични конци №6</t>
  </si>
  <si>
    <t>Нестерилни, синтетични, мулти-филаментни плетени хирургически конци, изработени от Полиамид. Дължина 10м. Размери: 06</t>
  </si>
  <si>
    <t>4/0 оплетена коприна, 45 см, 3/8 игла, ВО-2, 13мм, двойна шпатула</t>
  </si>
  <si>
    <t>дузина /12бр./</t>
  </si>
  <si>
    <t>6/0 оплетена коприна, 45 см, 1/4 игла, ВО-1, 10мм, двойна шпатула</t>
  </si>
  <si>
    <t>8/0 оплетена коприна, 45 см, 3/8 игла, С-3, 8мм, двойна</t>
  </si>
  <si>
    <t>10/0 монофиламентен синтетичен найлон, 30 см, 3/8 игла, С-3, 6 мм, двойна</t>
  </si>
  <si>
    <t>ХVІІ</t>
  </si>
  <si>
    <t xml:space="preserve">ЗАТВОРЕНА СИСТЕМА ЗА ВЗЕМАНЕ НА КРЪВ </t>
  </si>
  <si>
    <t>Епруветка за серум със сепариращ гел, 5 мл.засмукващ обем, с предпазна винтова капачка</t>
  </si>
  <si>
    <t>Ø 13 х 100 мм; тип-вакуум</t>
  </si>
  <si>
    <t>Епруветка за кръвна картина с  EDTA-К2, засмукващ обем до 3 мл., с предпазна винтова капачка</t>
  </si>
  <si>
    <t>Ø 13 х 75мм; тип-вакуум</t>
  </si>
  <si>
    <t>Епруветка за венозна кръв с антикоагулант "Li-Heparin" , засмукващ обем до 4мл.</t>
  </si>
  <si>
    <t>Ø 13 х 75мм, тип вакуум</t>
  </si>
  <si>
    <t>Епруветка за  коагулация с натриев цитрат, двустенна, , засмукващ обем до 3мл., с предпазна винтова капачка</t>
  </si>
  <si>
    <t>Ø 13мм х 75мм, тип вакуум</t>
  </si>
  <si>
    <t>Епруветка третирана за предпазване на кръвната проба от  агрегация на тромбоцитите преди  анализ , до 4 мл</t>
  </si>
  <si>
    <t>с Ø 13 х 75мм</t>
  </si>
  <si>
    <t xml:space="preserve">Епруветка за СУЕ  с натриев цитрат, пластмасови, с време на отчитане за 30 и 60 мин. </t>
  </si>
  <si>
    <t>Статив за СУЕ за венозна кръв с възможност за отчитане 30 мин и на 60 мин.</t>
  </si>
  <si>
    <t>Игла към системата с адаптер 20G, 21G, 22G без предпазен механизъм</t>
  </si>
  <si>
    <t xml:space="preserve">Игла  с холдер, с предпазващ механизм, стерилен комплект
20G, 21G, 22G </t>
  </si>
  <si>
    <t xml:space="preserve"> </t>
  </si>
  <si>
    <t xml:space="preserve">Игла с камера, визуализираща попадането на иглата във вена
21G, 22G </t>
  </si>
  <si>
    <t>Сет за вземане на кръв, тип Бътерфлай (с предпазващ механизъм)  21G</t>
  </si>
  <si>
    <t xml:space="preserve"> Игла 21G/23G,  дължина на шлауха 190 мм ; Наличие на луер адаптор за вземане на кръв;</t>
  </si>
  <si>
    <t>Сет за вземане на кръв, тип Бътерфлай (с предпазващ механизъм)  23G</t>
  </si>
  <si>
    <t>Холдер</t>
  </si>
  <si>
    <t xml:space="preserve">1.За еднократна употреба
2.Материал PP          3.Възможност за навиване на игла за вземане на кръв;
</t>
  </si>
  <si>
    <t>Холдер за вземане на кръв в банка с хемокултури , стерилен комплект</t>
  </si>
  <si>
    <t>Стерилен адаптер за абокати към системата за вземане на кръв</t>
  </si>
  <si>
    <t>Микротейнер за серум със сепариращ гел, до 200 мкл.</t>
  </si>
  <si>
    <t>с дозираща капилярка</t>
  </si>
  <si>
    <t>Микротейнер за оцветяване на ретикулоцити, до 50 мкл.</t>
  </si>
  <si>
    <t>Микроконтейнер с цитрат за хемостаза с капилярка, до 300 мкл.</t>
  </si>
  <si>
    <t>Микротейнери  за периферна кръв с ЕDТА, до 200 мкл.</t>
  </si>
  <si>
    <t xml:space="preserve">Автоматична лансета, стерилен протектор , 17G </t>
  </si>
  <si>
    <t>силиконово покритие,анатомичен профил</t>
  </si>
  <si>
    <t>Контейнери за стерилна урина 30мл./ 60мл.</t>
  </si>
  <si>
    <t>с винтово капаче, разграфени, индивидуално опаковани</t>
  </si>
  <si>
    <t>Тампон дървен, памук, индивидуално опакован</t>
  </si>
  <si>
    <t>Транспортен тампонв епруветка, индивидуално опакован, етикетиран</t>
  </si>
  <si>
    <t>Тампони стерилни за секрет в епруветка  с транспортна среда на Амиес, пластмасов държач и етикет</t>
  </si>
  <si>
    <t>ХVIII</t>
  </si>
  <si>
    <t>КОНСУМАТИВ ЗА ЗВЕНО СТЕРИЛИЗАЦИЯ</t>
  </si>
  <si>
    <t xml:space="preserve">Ензимен препарат за предварителна обработка на хирургичен инструментариум и медицински изделия - пяна. </t>
  </si>
  <si>
    <t>Без алдехиди и алкохоли. Триензимна комбинация със сърфактанти и ЧАС. Да предотвратява засъхването на замърсяванията по инструментариума и да има дезинфекциращо действие (срещу бактерии, вкл. микобактерии, вируси и плесени). Да има добра съвместимост с материалите и pH между 7,5 - 8,5. Готов за употреба в опаковки до 1000 мл с апликатор за пяна. - оп. до 1 л.</t>
  </si>
  <si>
    <t>л.</t>
  </si>
  <si>
    <t>Тест за контрол качеството на измиване в автоматични миялно-дезинфекционни машини</t>
  </si>
  <si>
    <t>оп. 100 бр.</t>
  </si>
  <si>
    <t>Опаковъчна креп хартия за парна стерилизация 120/120</t>
  </si>
  <si>
    <t>оп. 125 листа</t>
  </si>
  <si>
    <t>лист</t>
  </si>
  <si>
    <t>Опаковъчна креп хартия за парна стерилизация 80/80</t>
  </si>
  <si>
    <t>оп. 250 листа</t>
  </si>
  <si>
    <t>Филтри за контейнери, правоъгълни размери до 232х171 мм.</t>
  </si>
  <si>
    <t>оп. 1000 бр.</t>
  </si>
  <si>
    <t>Филтри за контейнери, кръгли, размери диам. до 190 мм.</t>
  </si>
  <si>
    <t>оп. 500 бр.</t>
  </si>
  <si>
    <t>Пломби за контейнери</t>
  </si>
  <si>
    <t>Етикети за контейнери с индикатор за пара, размери 75х35 мм.</t>
  </si>
  <si>
    <t>Етикети за контейнери с индикатор за пара, размери 60х20 мм.</t>
  </si>
  <si>
    <t>Индикаторна лента за стерилизация с пара 19/50м</t>
  </si>
  <si>
    <t>Химични индикатори за парна стерилизация, тип 4</t>
  </si>
  <si>
    <t>оп. 250 бр.</t>
  </si>
  <si>
    <t>Химични индикатори за ETO стерилизация, тип 4</t>
  </si>
  <si>
    <t>Биологични индикатори за парна стерилизация</t>
  </si>
  <si>
    <t>оп.100 ампули</t>
  </si>
  <si>
    <t>Биологични индикатори за ETO стерилизация</t>
  </si>
  <si>
    <t>Bowie and Dick тест, съответстващ на стандарта EN ISO 11140</t>
  </si>
  <si>
    <t>Гладко фолио за опаковане  с ширина 5 см и дължина 200м.</t>
  </si>
  <si>
    <t>Гладко фолио за опаковане  с ширина 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</si>
  <si>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7,5 см и дължина 200м.</t>
  </si>
  <si>
    <t>Гладко фолио за опаковане  с ширина 7.5 см, с 3 индикатора (пара, ЕТО и ФО), съответстващо на стандарти EN ISO11607 и EN 868 за опаковъчни материали за стерилизация, плътност на медицинската хартия мин. 70 g/m², Задължителна информация, която трябва да е изобразена върху фолиото:    • производител и размер;
• LOT номер, по който може да се провери срока на годност;
• стандарти, на които отговаря продукта /ISO11607/;
• трите индикатора за стерилизация и цветът, в който те трябва да се променят след стерилизацията /на няколко международни езика/;
• посока на отваряне и знак за забрана повторното използване на опаковката;</t>
  </si>
  <si>
    <t>Гладко фолио за опаковане  с ширина 10 см и дължина 200м.</t>
  </si>
  <si>
    <t xml:space="preserve">вкл. епруветка с капаче, наконечници за връзка с аспирационен катетер и помпа с вакуум регулатор </t>
  </si>
  <si>
    <t>Филтри за дихателни пътища - тип І</t>
  </si>
  <si>
    <t>Филтър, пасивен овлажнител на вдишания въздух (FHME),
електростатичен, ефективност на бактерио-вирусна филтрация - 99,999%, компресивен обем до 52мл; с продукция на влага до 35 mg/l при TV=500ml и   съпротивление по-малко от 2,8 cmH2O при поток от 60L/min</t>
  </si>
  <si>
    <t>Филтри за дихателни пътища - тип ІІ</t>
  </si>
  <si>
    <t>Филтър, пасивен овлажнител на вдишания въздух (FHME), електростатичен, ефективност на бактерио-вирусна филтрация - 99,99%, компресивен обем до 29мл; с продукция на влага до 31 mg/l при TV=250ml и   съпротивление по-малко от 3,2 cmH2O при поток от 15L/min.</t>
  </si>
  <si>
    <t>Филтри за дихателни пътища - тип ІІІ</t>
  </si>
  <si>
    <t>Филтър, електростатичен, стерилен, ефективност на бактерио-вирусна филтрация - 99,9999%, компресионен обем до 37ml, с продукция на влага минимум 9 mg/l при TV=500ml,и съпротивление мин. 2,2 cmH2O при поток от 60L/min. Конектор 22м/15F - 22F/15M; капнопорт</t>
  </si>
  <si>
    <t>Затворена аспирационна система - комплект - за интубационни тръби, за трахеостомни канюли</t>
  </si>
  <si>
    <t>Затворена система за трахеобронхиална аспирация с възможност за употреба до 72 часа, заключващ механизъм за прекъсване на контакта на аспирационния катетър с дихателния път, двустранно ротиращ се конектор, променлив атравматичен аспирационен катетър, чият</t>
  </si>
  <si>
    <t xml:space="preserve">Резервен катетър за затворена аспирационна система за интубационни тръби, трахеостомни канюли </t>
  </si>
  <si>
    <t>размери 10Fr - 16Fr, дължина 58см</t>
  </si>
  <si>
    <t>Катетър Моунт</t>
  </si>
  <si>
    <t>Катетър моунт с  Г- образен конектор, за връзка между интубационна тръба и шлангове, с порт за аспирация, и малък порт за бронхоскопии, разтегателен, с дължина 10 - 16см, ф22, без съдържание на PVC и латекс. Резистънс при поток 60л/мин. – не повече от 2.4 mbar</t>
  </si>
  <si>
    <t>У- конектор с порт</t>
  </si>
  <si>
    <t xml:space="preserve"> ъглов,, автоклавируем </t>
  </si>
  <si>
    <t xml:space="preserve"> прав,, автоклавируем , завъртане на 360 о</t>
  </si>
  <si>
    <t>Филтър за респиратори тип "изкуствен нос" за трахеостомирани пациенти</t>
  </si>
  <si>
    <t xml:space="preserve">Порт за подаване на кислород и  порт за аспирация </t>
  </si>
  <si>
    <t>Комплект еднократни дихателни шлангове за анест. апарат , с Y  конектор</t>
  </si>
  <si>
    <t xml:space="preserve">дълж. 150 см </t>
  </si>
  <si>
    <t xml:space="preserve">Комплект еднократни дихателни шлангове за респиратор </t>
  </si>
  <si>
    <t xml:space="preserve">Комплект с  Y  конектор с два порта, с 2 утаителя, с гладка вътрешна повърхност за превенция на конденз,  дълж. 150 см, допълнителен шланг 40 см  </t>
  </si>
  <si>
    <t xml:space="preserve">Комплект  олекотени силиконови шлангове за  анестезиологичен апарат  </t>
  </si>
  <si>
    <t xml:space="preserve">- 2 бр. х 110 см, 16 мм I.D., с Y - конектор, </t>
  </si>
  <si>
    <t>Комплект  олекотени силиконови шлангове за респиратор  -</t>
  </si>
  <si>
    <t>- 4 бр. х 60 см, 16 мм I.D., с Y - конектор. Допълнителен шланг 60 см.</t>
  </si>
  <si>
    <t>Утаители за респираторни шлангове, автоклавируеми</t>
  </si>
  <si>
    <t>автоклавируеми , 15 ID / 22O.D.</t>
  </si>
  <si>
    <t xml:space="preserve">Силиконови маски за обдишване </t>
  </si>
  <si>
    <t xml:space="preserve">с вграден в силкона пластмасов корпус ,размери, 2,3,4,5,6 , автоклавируеми </t>
  </si>
  <si>
    <t>Балон за анестезия, 2.3 л, силикон</t>
  </si>
  <si>
    <t>Комплект шлангове за дихателен апарат</t>
  </si>
  <si>
    <t>комплекта съдържа 2 бр. х 30 см и 3 бр. х 60 см</t>
  </si>
  <si>
    <t>бр. комплекта</t>
  </si>
  <si>
    <t>VІ</t>
  </si>
  <si>
    <t xml:space="preserve"> МЕДИЦИНСКИ ИЗДЕЛИЯ ЗА ВИСОКОРИСКОВИ ОТДЕЛЕНИЯ</t>
  </si>
  <si>
    <t xml:space="preserve">Разтвор за бърза дезинфекция на малки повърхности </t>
  </si>
  <si>
    <t>Препарат за бърза дезинфекция на малки повърхности и труднодостъпни места. Да бъде за аерозолно прилагане за трудно достъпни повърхности и бърза дезинфекция на алкохолна основа с приятен аромат (готов разтвор). Експозиция 1 мин.</t>
  </si>
  <si>
    <t>Опаковка 1 Л</t>
  </si>
  <si>
    <t>Опаковка 5 Л</t>
  </si>
  <si>
    <t>Разтвор за бърза дезинфекция на апаратура (перфузори,инфузомати кувьози и монитори)</t>
  </si>
  <si>
    <t>Препарат за перфузори, инфузионни помпи, кувьози и медицински изделия с чуствителни повърхности.За трудно достъпни повърхности и бърза дезинфекция на алкохолна основа (готов разтвор под формата на пяна). Да изсъхва бързо за да не уврежда апаратурата и да не съдържа гуаниди .Кратка експозиция до 1 мин.</t>
  </si>
  <si>
    <t>Опаковка 750 мл</t>
  </si>
  <si>
    <t>Разтвор за уста за антимикробно почистване, 250мл</t>
  </si>
  <si>
    <t>Активен срещу MRSA; без хлорхексидин, фунгоцидно действие</t>
  </si>
  <si>
    <t>Хидратиращ крем за ръце и тяло</t>
  </si>
  <si>
    <t>Лосион за защита на кожата и естествено поддържане на ръцете и тялото с комплекс от: бисаболол и пантенол , масло от жълт кантарион, авокадо, ланолин, алантоин, лайка,колаген, хамамелис. В опаковка от 500мл.</t>
  </si>
  <si>
    <t>Опаковка 500 мл</t>
  </si>
  <si>
    <t xml:space="preserve">Разтвор за държателни инструменти и предстерилизационна обраборка и почистване на инструменти </t>
  </si>
  <si>
    <t>Препарат за ръчно почистване и дезинфекция на хирургичен инструментариум без алдехиди, нипацид, феноли, бигуанидин, хлорхексидин, кватернерни амониеви съединения; на основата на алкиламини. Да е с бактерицидно, туберколоцидно, фунгицидно* Вирусоцидно, вкл. НВV, НІV, MRSA капсулирани и некапсулирани вируси. Да не фиксира протеините.Течен разтвор, да не е прахообразен. Прилагането му да не е свързано с допълнителни условия: температура, добавка на активатор и др. Предназначен само за дезинфекция на инструменти. Кратка експозиция до 15 мин. С доказана активност на работния разтвор не по-малко от 7 дни и приятен аромат.Да отговаря на EN 13727 и 13624.</t>
  </si>
  <si>
    <t>VII</t>
  </si>
  <si>
    <t>КАТЕТРИ ЗА УРОЛОГИЯ И ГАСТРОЕНТЕРОЛОГИЯ</t>
  </si>
  <si>
    <t>Катетри урологични “Нелатон” - всички размери: 
от 8 до 24 CH</t>
  </si>
  <si>
    <t xml:space="preserve">1. Мек материал, стерилен;                           
2. Атравматичен заоблен връх с два странични отвора;                        
3. Дължина до 40 см;                          </t>
  </si>
  <si>
    <t>Катетри урологични тип “Фолей”  - двупътни, СН: 6,8,10,12, 14, 16, 18, 20, 22,24</t>
  </si>
  <si>
    <t xml:space="preserve">1. Латекс със 100% силиконово покритие;                    
2. Обем на балона 5-30мл;                                                               </t>
  </si>
  <si>
    <t>Катетри урологични тип "Фолей"- трипътни, СН: 16, 18, 20, 22,24</t>
  </si>
  <si>
    <t>с връх Дюфор, с балон от 50мл - 80мл</t>
  </si>
  <si>
    <t>Катетър тип Пецер СН 18, СН 28, СН 30, СН 32</t>
  </si>
  <si>
    <t>Катетър тип Тиман СН 8-22</t>
  </si>
  <si>
    <t>изработен от PVC, 2 латерални отвора, дължина 40 см; стерилен</t>
  </si>
  <si>
    <t>Уретрален катетър с прав връх  №4, 5, 6, 7, 8, 9</t>
  </si>
  <si>
    <t>полиестерно стиле 2 отвора</t>
  </si>
  <si>
    <t>Уретрален катетър с прав връх  № 4, 5, 6, 7, 8, 9</t>
  </si>
  <si>
    <t xml:space="preserve">метално стиле 2 отвора </t>
  </si>
  <si>
    <t>Уретрален катетър, с връх  "свирка" № 4, 5, 6, 7</t>
  </si>
  <si>
    <t>изработен от неоплекс</t>
  </si>
  <si>
    <t xml:space="preserve">Конектори Luer Lock  за свързване на уретерален катетър и уринаторна торба  - полиамид/латекс </t>
  </si>
  <si>
    <t xml:space="preserve">Конектори за свързване на  уретерален катетър и уринаторна торба  - мек латекс </t>
  </si>
  <si>
    <t>Конектор за тръбен дренаж прав</t>
  </si>
  <si>
    <t xml:space="preserve">външен диаметър 4-6/11-7, вътрешен диаметър 3-5                                                    </t>
  </si>
  <si>
    <t xml:space="preserve">външен диаметър 4-6/14 -10, вътрешен диаметър 3-8                                                    </t>
  </si>
  <si>
    <t xml:space="preserve">У- конектор за дренаж </t>
  </si>
  <si>
    <t xml:space="preserve">9 mm -11 mm </t>
  </si>
  <si>
    <t xml:space="preserve">Катетри абдоминални 14-30 CH </t>
  </si>
  <si>
    <t>с дължина 50 см, прав
централен и странични отвори</t>
  </si>
  <si>
    <t>Ректален катетър - газова тръба 
СН 18, 20, 22, 24, 26, 28, 30, 32</t>
  </si>
  <si>
    <t>1. Изработен от PVC;                     
2. Атравматичен връх; наличие на два странични отвора;                                                   
3. Дължина 40 см,                                               
5. Устойчив на прегъване.</t>
  </si>
  <si>
    <t>Газова тръба</t>
  </si>
  <si>
    <t>Сонди гастродуоденални тип “Райл” , СН14, СН16, СН18, СН20</t>
  </si>
  <si>
    <t>1. С 4 отвора;
2. Глух канал;
3. Дължина 1250 мм;</t>
  </si>
  <si>
    <t>Сонда езофагиална, трипътна, СН 15; СН 18 и СН 21</t>
  </si>
  <si>
    <t>Дължина 120см., трилуменна, изработена от гума</t>
  </si>
  <si>
    <t>Катетър за плеврална пункция</t>
  </si>
  <si>
    <t>1. Шлаух 180 мм.;
2. Игла - 50-70 мм;
3.Цвят на накрайника - розов</t>
  </si>
  <si>
    <t>VIII</t>
  </si>
  <si>
    <t>Консумативи за ЕКГ</t>
  </si>
  <si>
    <t>ЕКГ електроди за възрастни (Ag/AgCl) - 4 см/3,3 см</t>
  </si>
  <si>
    <t>1. Да са с размер 4см/3,3 см;
2. Подходящи за мониториране, интензивно лечение и кат.лаборатория;
3. Бързо и здраво залепване; еластични, за продължително мониториране, водоустойчиви
4. Да не съдържат латекс; гел: sticky;
5. Еднократни</t>
  </si>
  <si>
    <t>ЕКГ електроди за стрес тест  и холтер</t>
  </si>
  <si>
    <t>Електроди за мониториране 43х51мм, тип пяна, с хидрогел, шестмониторни</t>
  </si>
  <si>
    <t xml:space="preserve"> Електроди за  стрес тест  , с подвижен клипс , подсилено залепване, размер 35х52мм, </t>
  </si>
  <si>
    <t>ЕКГ електроди за педиатрия</t>
  </si>
  <si>
    <t>Бързо и здраво залепване; еластични, за продължително мониториране , тип пяна, диаметър 30 мм</t>
  </si>
  <si>
    <t>ЕКГ електроди за неонатология d-15мм.</t>
  </si>
  <si>
    <t>С възможност за осигуряване и на кабел към електрода и  safety конектор</t>
  </si>
  <si>
    <t>Електроди за електромиограф</t>
  </si>
  <si>
    <t xml:space="preserve">Подходящи за ЕМГ апарат "MYTO II": 
2-канални, репозициониращи </t>
  </si>
  <si>
    <t>Контактен гел за ултразвукова диагностика</t>
  </si>
  <si>
    <t>хипоалергичен; 
висока скорост на проводимост;
опаковка от 5 кг (и дозатор за пълнене)</t>
  </si>
  <si>
    <t>Гел за ЕКГ</t>
  </si>
  <si>
    <t>хипоалергичен; опаковка от 250 г</t>
  </si>
  <si>
    <t>Гел / паста за ЕЕГ и ЕМГ</t>
  </si>
  <si>
    <t>да създава висока проводимост;
 опаковка от 250 г</t>
  </si>
  <si>
    <t>хартия за 2 кан. Български ЕКГ 57/25</t>
  </si>
  <si>
    <t>ролки</t>
  </si>
  <si>
    <t xml:space="preserve">хартия за 3 кан. Български ЕКГ  110/50 мм </t>
  </si>
  <si>
    <t xml:space="preserve">хартия за  ЕКГ апарат  ЕМ-301А  80мм/25м </t>
  </si>
  <si>
    <t>хартия за 12 кан. ЕКГ апарат MORTARA ELI-230 210мм</t>
  </si>
  <si>
    <t>хартия за HELIGE ЕК  57мм/25метра</t>
  </si>
  <si>
    <t>хартия за MITSUBCHI K61  S/ В  110 мм/20 м</t>
  </si>
  <si>
    <t>хартия за  ЕКГ "SIMENS Elema AB Megacart" 285 Е 210/280/200мм</t>
  </si>
  <si>
    <t>тефтер</t>
  </si>
  <si>
    <t xml:space="preserve">хартия за ЕКГ  ШИЛЕР АТ 102 210/280 мм </t>
  </si>
  <si>
    <t>хартия за  пневмотахометър "ЕТОН" 57 мм/30 м</t>
  </si>
  <si>
    <t>хартия за AVL 69 мм/30 м</t>
  </si>
  <si>
    <t>хартия за Mini Vidas 110 мм/ 25 м</t>
  </si>
  <si>
    <t>хартия за ЕКГ ФОКУДА FX 7202  - 110/140 мм</t>
  </si>
  <si>
    <t>хартия за ЕКГ ФОКУДА FCP15 G  63 мм/ 30 м</t>
  </si>
  <si>
    <t xml:space="preserve">хартия за Refine 60 мм/ 30 м  </t>
  </si>
  <si>
    <t xml:space="preserve">хартия за ЕКГ  BOSCH 501 N  50 мм/30 м  </t>
  </si>
  <si>
    <t>хартия за фетален монитор  ВТ-350 LED 130/120/20</t>
  </si>
  <si>
    <t xml:space="preserve">хартия за ЕКГ 210/30 </t>
  </si>
  <si>
    <t>кутия</t>
  </si>
  <si>
    <t>Електроди ЕКГ гръдни вакумни</t>
  </si>
  <si>
    <t>сензор от Ag/AgCl, помпичка от мек материал</t>
  </si>
  <si>
    <t>комплект</t>
  </si>
  <si>
    <t>Щипки ЕКГ периферни</t>
  </si>
  <si>
    <t>хартия за ЕЕГ апарат Хелиге неуроскрипт ЕЕ 216 - 410мм</t>
  </si>
  <si>
    <t>ролка</t>
  </si>
  <si>
    <t>IX</t>
  </si>
  <si>
    <t>Превързочни материали</t>
  </si>
  <si>
    <t>НЕСТЕРИЛНИ ПРЕВЪРЗОЧНИ МАТЕРИАЛИ</t>
  </si>
  <si>
    <t>Бинт марлен 5м/ 5см</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</si>
  <si>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5м/5см</t>
  </si>
  <si>
    <t>Бинт марлен 5м/ 10см</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</si>
  <si>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5м/10см</t>
  </si>
  <si>
    <t>Бинт марлен 10м/ 10см</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</si>
  <si>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10м/10см</t>
  </si>
  <si>
    <t>Бинт марлен 10м/ 16см</t>
  </si>
  <si>
    <t>Лентa от  хигроскопична марля тип 17 с минимална маса 23 гр. на м2, отговаряща на изискванията на Европейски страндарт EN 14079:2003, навитa на рулo и опакована в полипропиленово фолио тип флоупак с размер 10м/16см</t>
  </si>
  <si>
    <t>Бинт ластичен 10м/10см - средна компресия.</t>
  </si>
  <si>
    <t xml:space="preserve"> Еластична лента от полиестерна и полиамидна коприна със средна компресия, изплетена в сплитка "лито"  и облечени каучукови нишки с размери 10м/10см. Еластичност при напълно разтегнатата дължина, не по-малко от 200%. </t>
  </si>
  <si>
    <t>Бинт ластичен 10м/5см - Средна компресия</t>
  </si>
  <si>
    <t xml:space="preserve">Еластични ленти от полиестерна и полиамидна коприна, изплетени в сплитка "лито"  и облечени каучукови нишки с размери 10см/10м. Еластичност при напълно разтегнатата дължина, не по-малко от 200%. </t>
  </si>
  <si>
    <t>Бинт ластичен 5м/5см - Средна компресия</t>
  </si>
  <si>
    <t>Бинт еластичен самозалепващ 7,5см./4,6м.</t>
  </si>
  <si>
    <t>Ламинат от нетъкан материал и еластични влакна, разположени надлъжно; съдържа кохезивен материал, чрез който прилепва сам към себе си, но не и към др. материали или кожата</t>
  </si>
  <si>
    <t>Бинт тубуларен - тип ІІ</t>
  </si>
  <si>
    <t>Високо еластичен мрежест тубуларен бинт за прикрепяне на превръзки към всички части на тялото, изработен от 68% избелен памук, 24% полиамид, 8% еластан, надлъжна еластичност мин.95% и напречна мин. 800%; оформяне без нищене, подлежи на стерилизация на пара</t>
  </si>
  <si>
    <t>Бинт тубуларен - тип ІV</t>
  </si>
  <si>
    <t>Високо еластичен мрежест тубуларен бинт за прикрепяне на превръзки към всички части на тялото, изработен от 68% избелен памук, 24% полиамид, 8% еластан, надлъжна еластичност мин.95% и напречна мин. 800%; оформяне без нищене, подлежи на стерилизация на пар</t>
  </si>
  <si>
    <t>Бинтове гипсови 2.7м-10см.</t>
  </si>
  <si>
    <t>Бинт марлен, равномерно промазан с гипсова смес, размер 2,7 м/10 см, навит на руло, характеризиращ се с голяма здравина и лекота. Време на втърдяване 4-6 минути. Маса 350-450 гр/кв.м. Съдържание на гипс(САSO41/2H2O),% - мин.85%</t>
  </si>
  <si>
    <t>бр</t>
  </si>
  <si>
    <t>Бинтове гипсови 2.7м-15см.</t>
  </si>
  <si>
    <t>Бинт марлен, равномерно промазан с гипсова смес, размер 2,7 м/15 см, навит на руло, характеризиращ се с голяма здравина и лекота. Време на втърдяване 4-6 минути. Маса 350-450 гр/кв.м. Съдържание на гипс(САSO41/2H2O),% - мин.85%</t>
  </si>
  <si>
    <t>Бинтове гипсови 2.7м-20см.</t>
  </si>
  <si>
    <t>Бинт марлен, равномерно промазан с гипсова смес, размер 2,7 м/20 см, навит на руло, характеризиращ се с голяма здравина и лекота. Време на втърдяване 4-6 минути. Маса 350-450 гр/кв.м. Съдържание на гипс(САSO41/2H2O),% - мин.85%</t>
  </si>
  <si>
    <t>Хирургична вата - синтетична, 2,7м./10см.</t>
  </si>
  <si>
    <t>Памук, естествен в опак. х 1кг</t>
  </si>
  <si>
    <t>силно абсорбиращ. Почистени, обезмаслени, избелени  и добре развлачени памучни влакна със средна дължина не по-малка от 10 mm, оформени във вид на руло от 1000гр. Време на потъване не повече от 10 сек, водозадържане не по-малко от 23гр/1 гр. памук.</t>
  </si>
  <si>
    <t>кг</t>
  </si>
  <si>
    <t>Лигнин в опак. х 5 кг.</t>
  </si>
  <si>
    <t>Марля хигроскопична, 100% памук, 100см/200м</t>
  </si>
  <si>
    <t>Хигроскопична марля, тип 17 с минимална маса 23 гр. на м2, сплитка "Лито", отговаряща на изискванията на Европейски страндарт EN 14079:2003, навитa на рулo с ширина 100см и дължина 200м в плик.</t>
  </si>
  <si>
    <t>метър</t>
  </si>
  <si>
    <t>Нестерилни марлени  компреси 5см/5см  - 8  дипли</t>
  </si>
  <si>
    <t>Компреси марлени нестерилни 5см/5см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</si>
  <si>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Марля компреси 5см/5см  - 12  дипли с РКН</t>
  </si>
  <si>
    <t>Компреси марлени нестерилни 5см/5см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</si>
  <si>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5см/5см  - 16  дипли с РКН</t>
  </si>
  <si>
    <t>Компреси марлени нестерилни 5см/5см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</si>
  <si>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Марля компреси 7.5х7.5 - 8 дипли</t>
  </si>
  <si>
    <t>Компреси марлени нестерилни 7,5см/7,5см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</si>
  <si>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7,5см/7,5 см -  12 дипли с РКН</t>
  </si>
  <si>
    <t>Компреси марлени нестерилни 7,5см/7,5см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t>
  </si>
  <si>
    <t>Марля компреси 7,5см/7,5 см - 16 дипли с РКН</t>
  </si>
  <si>
    <t>Компреси марлени нестерилни 7,5см/7,5см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</si>
  <si>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10см/10см - 8  дипли</t>
  </si>
  <si>
    <t>Компреси марлени нестерилни 10см/10см х 8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</si>
  <si>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10см/10см - 12  дипли</t>
  </si>
  <si>
    <t>Компреси марлени нестерилни 10см/10см х 12 дипли,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</si>
  <si>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10см/10см - 12  дипли с РКН</t>
  </si>
  <si>
    <t>Компреси марлени нестерилни 10см/10см х 12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</si>
  <si>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Нестерилни марлени  компреси  10см/10см - 16  дипли с РКН</t>
  </si>
  <si>
    <t>Компреси марлени нестерилни 10см/10см х 16 дипли с РКН, изработени от хигроскопична марля тип 17, отговаряща на изискванията на EN 14079:2003, минимална маса 23 гр. на кв.м., с подгънати навътре краища и нестърчащи нишки. Опаковки х 100 бр в бели хартиени пликове</t>
  </si>
  <si>
    <t>Компрес тип МИКУЛИЧ, 45/45 см   - 8 дипли   РКН</t>
  </si>
  <si>
    <t xml:space="preserve">Квадратна кърпа, изработена от 8 слоя хигроскопична марля тип 17, с РКН по стандарт EN 14079:2003, минимална маса 23 гр. на кв.м. Да са с подгънати навътре краища и нестърчащи нишки и диагонален шев! С етикет съдържащ партида, срок на годност, CE марка и производител. </t>
  </si>
  <si>
    <t>Очни компреси марля, 6/8 cм</t>
  </si>
  <si>
    <t>Стерилен компрес изработен от 100% висококачествен памук с покритие от хигроскопична марля и елипсовифна форма с размер 6см х 8 см</t>
  </si>
  <si>
    <t>Марлена лента размер 90х8 см,</t>
  </si>
  <si>
    <t>Марлена лента с рентгеноконтрастен PVC чип и допълнителна примка за захващане 27см, 4 дипли, нестерилна, с предпране, размер 90х8 см, в бaндерол по 5 бр.</t>
  </si>
  <si>
    <t>Вагинална тампонада</t>
  </si>
  <si>
    <t>Вагинална тампонада от високо абсорбираща вата, покрита с мека вискозна тубуларна мрежа с фуниевидно удължение за захващане 20см, размер 38/35 мм</t>
  </si>
  <si>
    <t>СТЕРИЛНИ ПРЕВЪРЗОЧНИ МАТЕРИАЛИ И СЕТОВЕ</t>
  </si>
  <si>
    <t>Памучна марля напоена с Повидон-йод , 10х20см</t>
  </si>
  <si>
    <t>със съдържание на 10% йод, вазелин за допълнителна атравматичност</t>
  </si>
  <si>
    <t>Тюлена превръзка с хлорхексидин 10см/10см</t>
  </si>
  <si>
    <t>Стерилна импрегнирана марлена превръзка с хлорхексидин диглюконат, вазелин, ланолин, течен парафин, екстрат от зелени микроводорасли. Размер 10см/10см</t>
  </si>
  <si>
    <t>Тюлена превръзка с хлорхексидин 10см/20см</t>
  </si>
  <si>
    <t>Стерилна импрегнирана марлена превръзка с хлорхексидин диглюконат, вазелин, ланолин, течен парафин, екстрат от зелени микроводорасли. Размер 10см/20см</t>
  </si>
  <si>
    <t>Хидроколоидна превръзка - 10см х 10см</t>
  </si>
  <si>
    <t>Хидроколоидна превръзка с  продължителен абсорбционен капацитет и изключителна здравина на залепването. Съдържа Plantago Sillium</t>
  </si>
  <si>
    <t>Превръзка за трахеостомна канюла</t>
  </si>
  <si>
    <t>Превръзка за трахеостомна канюла  - 8 х 9.3 сm</t>
  </si>
  <si>
    <t>Стерилна, двуслойна, ранева превръзка, съдържаща сребро 15см/15см</t>
  </si>
  <si>
    <t>1.Стерилна, антибактериална превръзка, съдържаща 100% йонизирано сребро;          
2.Външен калциево-алгинатен слой и абсорбиращ полиуретанов слой;            
3.Устойчива антибактериална ефективност до 7 дни.</t>
  </si>
  <si>
    <t>Стерилна превръзка , импрегнирана с разтвор на рингер 5,5 см</t>
  </si>
  <si>
    <t>Стерилна многослойна полиакрилатна превръзка със сърцевина от суперабсорбиращи гранули, с хидрофобна обвивка от синтетични нишки, импрегнирана с разтвор на Рингер; за 24 часа</t>
  </si>
  <si>
    <t>Стерилна превръзка , импрегнирана с разтвор на рингер 10 см/10см</t>
  </si>
  <si>
    <t>Еднократен комплект за сваляне на конци</t>
  </si>
  <si>
    <t xml:space="preserve">Еднократен стерилен сет за махане на конци, съдържащ: 3  марлени  компреса 5х5 см. 17 нишки 8 дипли, пинсета с остри краища и оребрена повърхност 13x3 см, лезвие от карбон с удължен край и сърповидна форма 6,5х0,8 см, PVC контейнер 5,7х16,5см </t>
  </si>
  <si>
    <t>Стерилна превръзка с размер 10/8 см</t>
  </si>
  <si>
    <t>Стерилна самофиксираща се превръзка със заоблени краища от 100% полиестерен нетъкан материал с двуслойна подложка: пропусклив мрежест контактен слой от полиетилен, незалепващ за раната и абсорбиращ, вискозен слой, хипоалергичен синтетичен адхезив без колофон, латекс и фталати</t>
  </si>
  <si>
    <t>Стерилна превръзка с размер 10/20 см</t>
  </si>
  <si>
    <t>Стерилна водоустойчава превръзка 15/9  см</t>
  </si>
  <si>
    <t xml:space="preserve">Прозрачна, самофиксираща се превръзка с абсорбираща подложка, покрита с водо- и бактерионепропусклив полиетиленов филм, със заоблени краища  15/9  см </t>
  </si>
  <si>
    <t>Стерилна водоустойчава превръзка 20/9  см</t>
  </si>
  <si>
    <t xml:space="preserve">Прозрачна, самофиксираща се превръзка с абсорбираща подложка, покрита с водо- и бактерионепропусклив полиетиленов филм, със заоблени краища 20/9  см </t>
  </si>
  <si>
    <t>Стерилна превръзка за фиксиране на периферни венозни канюли от нетъкан материл с прорез 8см/6см</t>
  </si>
  <si>
    <t xml:space="preserve">Стерилна самофиксираща се превръзка за канюли със заоблени краища от мек нетъкан материал с двуслойна подложка: пропусклив мрежест контактен слой от полиетилен, незалепващ за раната и абсорбиращ, вискозен слой, допълнителен почистващ тампон; размер 8 х 6 </t>
  </si>
  <si>
    <t>Стерилна превръзка импрегнирана с метално сребро размер 10 см/10 см</t>
  </si>
  <si>
    <t>Стерилна тюлена мазева превръзка с антибактериален ефект, импрегнирана с метално сребро и смес от естери на натурални мастни киселини и глицерол от растителен произход 10 см/10 см</t>
  </si>
  <si>
    <t>Силноабсорбираща полиуретанова превръзка за сакралната област 18см/18 см</t>
  </si>
  <si>
    <t>Силноабсорбираща самофиксираща се хидроактивна полиуретанова превръзка със система на отворени пори, с капилярно действие за средно до силно ексудиращи улкуси, с горен слой, пропусклив за водни пари; за сакрална област 18 см/18 см</t>
  </si>
  <si>
    <t>Стрип 6х100 mm</t>
  </si>
  <si>
    <t>за затваряне на линеарно разкъсана кожа</t>
  </si>
  <si>
    <t>Постоперативни превръзки от НТТ 10/30</t>
  </si>
  <si>
    <t>Стерилни постоперативни превръзки от нетъкан текстил с тампон, който не залепва към раната. Овална форма. Размери: 10см/30см</t>
  </si>
  <si>
    <t>Водоустойчиви постоперативни превръзки 10/30</t>
  </si>
  <si>
    <t>Стерилни водоустойчиви постоперативни превръзки от полиуретан с тампон, който не залепва към раната. Овална форма и номерирани предпазни краища. Размери: 10см/30см</t>
  </si>
  <si>
    <t>Полиуретанова превръзка за дълбоки рани 2смх30см</t>
  </si>
  <si>
    <t>Силно абсорбираща превръзка за дълбоки рани с кухини, размер: 2см/30см, изработена от полиуретанова пяна 5мм;</t>
  </si>
  <si>
    <t>Стерилен хирургичен комплект тип "универсален, подсилен с  U-отвор</t>
  </si>
  <si>
    <t xml:space="preserve">Стерилен хирургичен комплект тип "универсален, подсилен с  U-отвор, - покривките да са изработени от  да са изработени от абсорбиращо полиетиленово фолио + нетъкан материал, минимум  62 g/m², подсилен със  70 gsm Spunlace с капацитет на абсорбция минимум 600%. Съдържание:  1 Mayo права покривка (налична в контрастен цвят) - минимални размери 80x145 cm, изработена от минимум 0,065 mm дебел полиетиленов филм, подсилен с абсорбиращ нетъкан материал ,1 подсилена прилепваща покривка - минимални размери 150x240 cm с U-отвор 7x65cm, размер на подсилване минимум 60x70cm, 1 подсилена горна прилепваща покривка - минимални размери 200x240 cm, размер на подсилване минимум 50x75cm, 1 залепваща лента  9x50 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</si>
  <si>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Стерилен хирургичен комплект тип абдоминален</t>
  </si>
  <si>
    <t>Стерилен хирургичен комплект тип "абдоминален - покривките да са изработени от абсорбиращо полиетиленово фолио + нетъкан материал , минимум 62 g/m², подсилен със  70 gsm Spunlace с капацитет на абсорбция минимум 600%. Съдържание:   Mayo права покривка (налична в контрастен  цвят) - минимални размери 80x145 cm, изработена от минимум 0,065 mm дебел половиетилен филм, подсилен с абсорбиращ нетъкан материал  , 1 подсилена абдоминална покривка - минимални размери 230x260 cm с интегрирани гамащи, 2 фенестрации: абдоминална - прилепваща, минимален размер 32x40cm, заобиколена с подсилване с минимални размери 60x120cm, и перинеална - неприлепваща, с минимални размери 9x12cm, заобиколена с подсилване с минимални размери 50x84cm, и 3 интегрирани 2,5x15cm фиксатори за тръби велкро, 2 целулозни хавлии 30x40cm, подсилени със синтетична мрежа. Всички покривки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t>
  </si>
  <si>
    <t>Стерилен еднократен сет за лапароскопски операции</t>
  </si>
  <si>
    <t>Стерилен еднократен операционен комплект за лапароскопски процедури при пациент в легнала позиция с прибрани крака от трислоен материал с бариерен слой от полиетиленов филм ,  нетъкан материал, топлинно слепен, с усилена зона от , 9 компонента: 1 чаршаф за опер. маса, 150/200 см, 1 чувал за маса за инструменти 75/75 см, 1 лапароскопски чаршаф, усилен 250/300 см, с отвор 25/30  инструменти , 4 кърпи; 1 лепяща лента, 1 клампа, съгласно изискванията на директива EN 13795 за хирургични чаршафи</t>
  </si>
  <si>
    <t>Стерилен еднократен сет за гинекологични операции</t>
  </si>
  <si>
    <t xml:space="preserve">Стерилен хирургичен комплект тип "гинекология ІІ"  - покривките да не съдържат вискоза или целулоза, изработени от абсорбиращо полиетиленово фолио + нетъкан материал, минимум  62 g/m². Съдържание:                                                                                                                                                                                                                                                                                  1 гинекологична покривка с минимален размер 250x300 cm, с вградени гамаши, залепваща фенестрация 9x12cm, и джоб за събиране на течност с филтър и изходно отвърстие, 1 покривка за под седалището - 75x90 cm, 1 залепваща лента 9x50 cm, 1 целулозна хавлия 30x40 cm, подсилена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</si>
  <si>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 xml:space="preserve">Стерилен хирургичен комплект тип Цезарево сечение </t>
  </si>
  <si>
    <t>Стерилен хирургичен комплект тип "Цезарево сечение  (легнало положение)"   - покривките да не съдържат вискоза или целулоза,  да са изработени от абсорбиращо полиетиленово фолио +нетъкан материал, минимум  62 g/m². Съдържание:  - 1 Mayo права покривка (налична в контрастен цвят) - минимални размери 80x145cm, изработена от 0,065 mm дебел  полиетиленов филм, подсилен с абсорбиращ  нетъкан материал , 1 покривка за Цезарево сечение с минимални размери 250x315 cm, с фенестрация, заобиколена с джоб за събиране на течност с минимални размери 80x80 cm, с филтър и 2 изходни отвърствия, мека бяла минимално 50 gsm Spunlace завивка за бебе - минимален размер 90x100 cm, 1 залепваща лента 9x50 cm,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филм,подсилен с абсорбиращ нетъкан материал , с минимални размери 75x190cm.</t>
  </si>
  <si>
    <t>Стерилен сет за урологични процедури</t>
  </si>
  <si>
    <t xml:space="preserve">Стерилен хирургичен комплект тип "урология"  - покривките да не съдържат вискоза или целулоза,  да са изработени от абсорбиращо полиетиленово фолио + нетъкан материал, минимум г 62 g/m². Съдържание:   1 покривка за урология с минимални размери 185x260 cm, с вградени гамаши, с джоб за събиране на течност с филтър и изходно отвърстие, и 2 залепващи фенестраци:  над пубиса и перинеално, и безлатексен предпазител за пръст, 1 самозалепваща се нетъкана лента, 2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</si>
  <si>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Стерилен хирургичен комплект тип "крайници"</t>
  </si>
  <si>
    <t>Стерилен хирургичен комплект тип "крайници"   - покривките  да са изработени от абсорбиращ , минимум 62 g/m², подсилен със 70 gsm Spunlace нетъкан, с капацитет на абсорбция минимум 600%. Съдържание: - 1 Mayo права покривка (налична в контрастен цвят) - минимални размери 80x145cm, изработена от минимум 0,065 mm дебел PE филм, подсилен с PP нетъкан, 1 подсилена покривка за крайник с минимални размери 200x320cm, с 1 еластично (регулируемо) отвърстие, заобиколено от област за подсилване с минимални размери 105x150cm и вграден дренаж и фиксатор на тръба (лента велкро) 2,5x25cm, 1 покривка - минимални размери 150x150cm, 1 стокинет - минимални размери 25x80cm, 2 Spunlace залепващи ленти 9x50cm, 2 целулозни хавлии 30x40cm,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 с минимални размери 75x190cm.</t>
  </si>
  <si>
    <t xml:space="preserve">Стерилен хирургичен комплект тип "тазова хирургия" </t>
  </si>
  <si>
    <t xml:space="preserve">Стерилен хирургичен комплект тип "тазова хирургия"   - покривките да са изработени от абсорбиращо полиетиленово фолио + нетъкан материал, минимум 62 g/m², подсилен със  70 gsm Spunlace нетъкан, с капацитет на абсорбция минимум 600%. Съдържание:  - 1 Mayo права покривка (налична в червен цвят) - минимални размери 80x145 cm, изработена от минимум 0,065 mm дебел PE(полиетиленово фолио) филм, подсилен с PP нетъкан, 1 прилепваща тазова покривка с минимални размери 200x260 cm, с U-цепка 7x95 cm, заобиколена от минимално подсилване 150x160 cm, 1 прилепваща покривка с минимални размери 170x300 cm, 1 покривка 75x90cm, 1 стокинет - минимални размери 35x120 cm, 2 Spunlace залепващи ленти 9x50 cm, 4 целулозни хавлии 30x40 cm, подсилени със синтетична мрежа. Всички покривки да са увити в покривка за масата за инструментите - минимални размери 140x190 cm, изработена от минимум 5 μm  дебел полиетиленов филм, подсилен с абсорбиращ нетъкан материал , с минимални размери 75x190cm. </t>
  </si>
  <si>
    <t>Стерилен еднократен сет за хирургични процедури на тазобедрена става</t>
  </si>
  <si>
    <t>Стерилен еднократен комплект за процедури на тазобедрена става от 3-слоен зониран материал, с бариерен слой от полиетиленов филм без пори 25г/кв.м., хидрофилен полипропиленов нетъкан материал, топлинно слепен, 30г/кв.м и усилена зона от нетъкан полипропилен с конструкция тип "сандвич" (микронишки-топлоиздухани нишки-микронишки), 55г/кв.м, 13 компонента: 1 чаршаф за опер. маса усилен 140/190 см, 1 чувал за маса за инструменти с телескопично сгъване 80 /145 см, 1 лепящ чаршаф 170/300см, 1 лепящ чаршаф с прорез усилен 280/245см, 1 чаршаф 150/200см, 1 чаршаф 75/90см, 1 чорап 35/120см, 2 лепящи ленти 10/50см, 4 целулозни кърпи; съгласно изискванията на директива EN 13795 за хирургични чаршафи</t>
  </si>
  <si>
    <t>Стерилен хирургичен комплект тип "ръка/крак"</t>
  </si>
  <si>
    <t>№</t>
  </si>
  <si>
    <t>ампула</t>
  </si>
  <si>
    <t>Обща стойност без ДДС</t>
  </si>
  <si>
    <t>на медицинските консумативи необходими за дейността на МОБАЛ „Д-р Стефан Черкезов” АД за срок от 24 месеца</t>
  </si>
  <si>
    <t>Наименование на продукта</t>
  </si>
  <si>
    <t>Задължителни характеристики</t>
  </si>
  <si>
    <t>Мярка</t>
  </si>
  <si>
    <t>Прогнозно количество за 2 г.</t>
  </si>
  <si>
    <t>І</t>
  </si>
  <si>
    <t xml:space="preserve">Консумативи  за инжекционна техника </t>
  </si>
  <si>
    <t xml:space="preserve">Спринцовки 1 мл за дозиране на инсулин с игла </t>
  </si>
  <si>
    <t xml:space="preserve">Спринцовка трикомпонентна 1 ml  с отделяема игла 29 G x 1/2 (0.33 x 12), 100 деления </t>
  </si>
  <si>
    <t>бр.</t>
  </si>
  <si>
    <t>Спринцовки 1 мл с игла 27G</t>
  </si>
  <si>
    <t>туберкулинови и за тестуване</t>
  </si>
  <si>
    <t>Спринцовки 2 мл двукомпонентни</t>
  </si>
  <si>
    <t>Спринцовки без игла двукомпонентни от Ethylene Polypropylene Copolymer (PP)/съответстват на ISO 7886-1 в кутии по 100 бр.</t>
  </si>
  <si>
    <t>Спринцовки 5 мл двукомпонентни</t>
  </si>
  <si>
    <t>Спринцовки 10 мл двукомпонентни</t>
  </si>
  <si>
    <t>Спринцовки 20 мл двукомпонентни</t>
  </si>
  <si>
    <t>Спринцовки 2 мл трикомпонентна</t>
  </si>
  <si>
    <t>Спринцовки  без игла трикомпонентни от Ethylene Polypropylene Copolymer (PP), уплътнител от Polyisoprene/съответстват на ISO 7886-1</t>
  </si>
  <si>
    <t>Спринцовки 5 мл трикомпонентна</t>
  </si>
  <si>
    <r>
      <t>Спринцовки  без игла трикомпонентни от Ethylene Polypropylene Copolymer (PP), уплътнител от Polyisoprene/съответстват на ISO 7886-1</t>
    </r>
    <r>
      <rPr>
        <b/>
        <sz val="11"/>
        <color indexed="8"/>
        <rFont val="Times New Roman"/>
        <family val="1"/>
      </rPr>
      <t xml:space="preserve"> </t>
    </r>
  </si>
  <si>
    <t>Спринцовки 10 мл трикомпонентна</t>
  </si>
  <si>
    <r>
      <t>Спринцовки  без игла трикомпонентни от Ethylene Polypropylene Copolymer (PP), уплътнител от Polyisoprene/съответстват на ISO 7886-1,</t>
    </r>
    <r>
      <rPr>
        <b/>
        <sz val="11"/>
        <color indexed="8"/>
        <rFont val="Times New Roman"/>
        <family val="1"/>
      </rPr>
      <t xml:space="preserve"> </t>
    </r>
  </si>
  <si>
    <t>Спринцовки 20 мл трикомпонентна</t>
  </si>
  <si>
    <t>Спринцовки 50 мл катетърен тип</t>
  </si>
  <si>
    <t xml:space="preserve">Спринцовки  без игла трикомпонентни от Ethylene Polypropylene Copolymer (PP), уплътнител от Polyisoprene/съответстват на ISO 7886-1, катетърен връх, и адаптер за свързване към сонда за хренене, неонатална, 50-60 мл. </t>
  </si>
  <si>
    <t>Спринцовки 100 мл катетърен тип</t>
  </si>
  <si>
    <t>Спринцовки  без игла трикомпонентни от Ethylene Polypropylene Copolymer (PP), уплътнител от Polyisoprene/съответстват на ISO 7886-1, катетърен връх, и адаптер за свързване към сонда за хренене, неонатална, 100 мл. в кутии по 25 бр.</t>
  </si>
  <si>
    <t>Спринцовка за перфузор 50 мл</t>
  </si>
  <si>
    <t>полипропиленова, съвместима с перфузори Браун; меко плъзгащ се уплътнител на цилиндъра с двойно уплътнение, направен от синтетичен материал, без латекс, според ISO 10 993</t>
  </si>
  <si>
    <t xml:space="preserve">Спринцовки трикомпонентни, без латекс, с прикрепена неразглобяема игла - 3мл. С игла   22G x 1 и 23G x 1; 5мл.; 10мл. С игли 20G x 1 1/2 ; 21G x 1 1/2; 22G x 1 1/2 </t>
  </si>
  <si>
    <t xml:space="preserve">Спринцовки трикомпонентни, без латекс,  прозрачна, с прикрепена неразглобяема игла,  тристранно заточена, бутало с цветова кодировка на размера на иглата, с вграден защитен механизъм за автоматично прибиране на иглата директно от пациента в спринцовката,  размери, точно калибрирани 
</t>
  </si>
  <si>
    <t xml:space="preserve">Фотозащитена спринцовка за перфузор 50 сс - с игла </t>
  </si>
  <si>
    <t>Спринцовки  без игла трикомпонентни от Ethylene Polypropylene Copolymer (PP), уплътнител от Polyisoprene/съответстват на ISO 7886-1, луер лок, фотозащита  0.2 % черен железен оксид и нанометрово червено покритие, 50 мл. в кутии по 30 бр.</t>
  </si>
  <si>
    <t>Оригинален удължител за перфузор</t>
  </si>
  <si>
    <t>Удължител за перфузия с луер лок наконечници, дебелина 1.45 х 2.75 мм, дължина 150 cm</t>
  </si>
  <si>
    <t>Игли инжекционни G 18, 20, 21, 22, 23, 25, 26; 27 ¾</t>
  </si>
  <si>
    <t xml:space="preserve">Игли инжекционни  оп.100бр. Заточване чрез шлифоване, електролиза, бластиране, лазер, варианти с дълъго и късо скосяване, от неръждаема стомана, епоксидно лепило, РР, силиконово олио </t>
  </si>
  <si>
    <t>Игли със защитен механизъм за инжекции</t>
  </si>
  <si>
    <t>Игли със защитен механизъм за инжекции, трансфузия, кръвовземане, 20G - 0.9 х 40 mm, 22G - 0.7 х 30 mm,0.8 х 40 mm,18G - 1.2 х 40</t>
  </si>
  <si>
    <t>Катетри периферни венозни с инжекционен порт
 диаметри от: 14G, 16G, 18G, 20G, 22G, 24G</t>
  </si>
  <si>
    <t>Катетър за периферно интравенозно канюлиране от FEP, рентгенопозитивен по цялата дължина, крилца за фиксиране и втори вход за инфузия с цветен код на диаметъра,</t>
  </si>
  <si>
    <t>Интравенозна канюла без инжекционен порт - с предпазен механизъм; диаметри от: G14, G16, G18, G20, G22, G24</t>
  </si>
  <si>
    <t>Катетър за периферно венозно канюлиране от полиуретан, рентгенопозитивeн по цялата дължина, цветен код на диаметъра; крилца за фиксиране и втори вход за инфузия, вграден самоактивиращ се защитен механизъм за автоматично  покриване на иглата 14-24 G</t>
  </si>
  <si>
    <t>Катетри тип “Бътерфлай” G21, G23, G25</t>
  </si>
  <si>
    <t>II</t>
  </si>
  <si>
    <t>Системи, специфични игли и сетове</t>
  </si>
  <si>
    <t>Игли спинални - 22G детска</t>
  </si>
  <si>
    <t>тип Квинке; дължина 40мм</t>
  </si>
  <si>
    <t>Игли пункционни 0,90 мм х 70 мм / 20G x 2¾</t>
  </si>
  <si>
    <t>еднократни; тип луер</t>
  </si>
  <si>
    <t xml:space="preserve">Игли за стернална пункция </t>
  </si>
  <si>
    <t>Игла за стернална пункция с ергономична ръкохватка с интегриран луер лок конектор, канюла от висококачествена стомана с остър връх, възможност за регулиране на дълбочината на проникване , размери 14, 15, 17, 18 G</t>
  </si>
  <si>
    <t xml:space="preserve">Катетър за коремна пункция </t>
  </si>
  <si>
    <t>дължина 180 мм; външен диаметър на шльуха 4,0 мм; инжекционна игла 1,2х70мм; накрайник тип луер с подвижно свързано капаче; наличие на спирателен кран и инжекционен възел за допълнително вливане</t>
  </si>
  <si>
    <t>Сет за плеврален дренаж</t>
  </si>
  <si>
    <t>тънкостенна игла 3.35х78мм; катетър пориуретан, диам. 2.7мм, 450мм дължина; рентгенопозитивен, капачка за затваряне, двойна анти-рефлексна клапа; спринцовка 50мл. И трипътно кранче с удължител 100 см.</t>
  </si>
  <si>
    <t>Сет за плеврална пункция</t>
  </si>
  <si>
    <t>тъностенна игла 1,8х80мм; 50мл. Спринцовка, трипътно кранче, торба 2л. За секрети, удължител 90см., конектор мъжко, антирефлуксна клапа</t>
  </si>
  <si>
    <t xml:space="preserve">Сет за перикардна пункция </t>
  </si>
  <si>
    <t>оп.</t>
  </si>
  <si>
    <t>Системи за кръвопреливане с пластмасова игла 18G</t>
  </si>
  <si>
    <t>Отвори на филтъра: от 170 до 200 микрона</t>
  </si>
  <si>
    <t>Системи за инфузионни разтвори с метални игли</t>
  </si>
  <si>
    <t xml:space="preserve">Система инфузионна с мека еластична камера 70 мм, иглен въздуховод с капаче, с игла 21 G x 1 1/2, шлаух с дължина 150 см. и луер наконечник  </t>
  </si>
  <si>
    <t>Система инфузионна с пластмасова игла,</t>
  </si>
  <si>
    <t>Система инфузионна с пластмасова игла, филтър 15 мк, конектор луер, дължина 150 см., въздуховод с капаче</t>
  </si>
  <si>
    <t>Системи кръвовземащи / blood donor set</t>
  </si>
  <si>
    <t>с игла 18G или 16G, без чорап, с 1 сак</t>
  </si>
  <si>
    <t>Система за иригационни разтвори 3000 мл. (клик система)</t>
  </si>
  <si>
    <t>Система за иригационни разтвори 330 см с клик-система за екобег 3000 мл</t>
  </si>
  <si>
    <t>Система за иригационни разтвори 5000 мл. (спайк система)</t>
  </si>
  <si>
    <t>Система за иригационни разтвори 330 см със спайк-система за екобег 3000 мл или 5000 мл</t>
  </si>
  <si>
    <t>III</t>
  </si>
  <si>
    <t>МЕДИЦИНСКИ КОНСУМАТИВ ЗА БЕЗОПАСНА ИНФУЗИОННА ТЕРАПИЯ</t>
  </si>
  <si>
    <t>Y конектор за безопасно свързване БЕЗ ИГЛА</t>
  </si>
  <si>
    <t>Y - образен удължител с възвратна клапа с луер-лок захващане за инфузионен катетър, за достъп на спринцовки и системи  без игла,  с две клампи за прекъсване на инфузията</t>
  </si>
  <si>
    <t>Многодозов аспиратор за банки БЕЗ МЕТАЛНА ИГЛА</t>
  </si>
  <si>
    <t>Аспиратор за многодозови флакони с интегрирана възвратна клапа, снабден с въздушен компенсатор с 0.45µm бактериален филтър и 5µm филтър за частици, капаче за покриване на аспирационния порт, цветово кодиране за лесно разпознавне, стандартен шип</t>
  </si>
  <si>
    <t>Възвратен клапан за инфузии за работа БЕЗ МЕТАЛНА ИГЛА</t>
  </si>
  <si>
    <t>Възвратна клапа с луер-лок захващане за инфузионен катетър, с клапа за достъп без игла</t>
  </si>
  <si>
    <t>Интравенозна канюла без допълнителен порт с МЕТАЛЕН САМОАКТИВИРАЩ СЕ ПРЕДПАЗЕН МЕТАЛЕН МЕХАНИЗЪМ размери G16 до G25</t>
  </si>
  <si>
    <t>Канюла за инфузия без инкорпориран порт, със самоактивиращ се предпазен метален механизъм, тънкостенен катетър от полиуретан (PUR) с полирана повърхност и атравматичен профил. Четири вградени рентгенопозитивни ленти по цялата дължина на катетъра, без крилца</t>
  </si>
  <si>
    <t>Интравенозна канюла с допълнителен порт с МЕТАЛЕН САМОАКТИВИРАЩ СЕ ПРЕДПАЗЕН МЕТАЛЕН МЕХАНИЗЪМ размери G16 до G25</t>
  </si>
  <si>
    <t xml:space="preserve">Канюла за инфузия с инкорпориран порт със самоактивиращ се предпазен метален механизъм. Тънкостенен катетър от полиуретан (PUR) и флуороетиленпропилен (FEP) с полирана повърхност и атравматичен профил;Четири вградени рентгенопозитивни ленти по цялата дължина на катетъра. </t>
  </si>
  <si>
    <t>Тръпътно кранче устойчиво на високо налягане и агресивни медикаменти</t>
  </si>
  <si>
    <t>Трипътно кранче с налягане до 4 bar, въртене на 360°, радиално и аксиално подвижно фиксиране, прозрачен корпус, без удължител, различни цветове, устойчиво на  емулсии,цитостатици и агресивни медикаменти</t>
  </si>
  <si>
    <t>Инфузионна система БЕЗ МЕТАЛНА ИГЛА и ВГРАДЕН ВЪЗДУХОВОД с антибактериален филтър</t>
  </si>
  <si>
    <t>Интравенозна система за подаване на инфузионни разтвори. Универсална гравитационна интравенозна система с пластмасова игла, за твърди и деформируеми контейнери, самообезвъздушаваща се и филтър за бързо пълнене и филтър за автоматично прекратяване на инфузията, клапан за подаване на въздух, снабден с бактериален филтър и капаче, капкова камера за 20 капки = 1 мл; 15 µm фил, Дължина 180 см, да не съдържа DEHP</t>
  </si>
  <si>
    <t>Канюла за БЕЗИГЛЕНО аспириране от ампули с вграден филтър</t>
  </si>
  <si>
    <t>Филтърно приспособление за аспирация от стъклени ампули за избягване аспирирането на стъклени частици - мек аспирационен накрайник с дължина 10 см. 5µm филтър за частици и луер-лок</t>
  </si>
  <si>
    <t>IV</t>
  </si>
  <si>
    <t>СПЕЦИАЛИЗИРАН МЕДИЦИНСКИ КОНСУМАТИВ ЗА НУЖДИТЕ НА АНЕСТЕЗИОЛОГИЯ И РЕАНИМАЦИЯ</t>
  </si>
  <si>
    <t>Трахеален сет за вземане на проби</t>
  </si>
  <si>
    <t xml:space="preserve">Стерилен сет за вземане на трахиален секрет състоящ се от контейнер, капачка с изводи за аспирация, транспортна капачка и етикети </t>
  </si>
  <si>
    <t>Атравматична игла за плексусна анестезия по техника "единична доза" с невростимулатор, размери 22G и 25G</t>
  </si>
  <si>
    <t>Игла за плексусна анестезия – по техниката “единична доза” (“single shot”), с невростимулатор и ултразвук. Атравматично заточване на върха под ъгъл 15° или 30°.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различни размери от 22G до 25G и дължини от 35 мм до 150 мм</t>
  </si>
  <si>
    <t>Атравматична игла за плексусна анестезия по техника "единична доза" с невростимулатор, напълно изолирана без върха, размери 22G и 25G</t>
  </si>
  <si>
    <t>Игла за плексусна анестезия - по техниката “единична доза” (“single shot”), с невростимулатор и ултразвук. Атравматично заточване на върха под ъгъл 15°.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с размери 22G и 25G , дължина от 1 1/3'' до 4 3/4''</t>
  </si>
  <si>
    <t>Игла за плексусна анестезия по техника "единична доза" с невростимулатор, размери 22G и 25G</t>
  </si>
  <si>
    <t>Игла за плексусна анестезия - по техниката “единична доза” (“single shot”), с невростимулатор и ултразвук. Атравматично заточване на върха под ъгъл 3 0°. Напълно изолирано тяло, без върха, с ултразвукови отразителни маркери под изолацията на иглата. Специален борд против случаен контакт. Точков електрод. С инжекционно парче и електрически кабел, различни размери и дължини</t>
  </si>
  <si>
    <t>Игла за спинална анестезия и диагностична лумбална пункция, заточване на върха по Квинке, размери G18 до G27, дължина 88 мм.</t>
  </si>
  <si>
    <t>Игла за спинална анестезия и диагностична лумбална пункция
Заточване на върха по Квинке;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Размери: Диаметър/дължина - G 18/88 мм; G 20/88 мм; G 22/88 мм; G 25/88 мм; G 26/88 мм; G 27/88 мм</t>
  </si>
  <si>
    <t>Игла за спинална анестезия и диагностична лумбална пункция, заточване на върха по Квинке, размери G22 и G25, дължина 120 мм.</t>
  </si>
  <si>
    <t>Игла за спинална анестезия и диагностична лумбална пункция
Заточване на върха по Квинке;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Размери: Диаметър/дължина - G 22/120 мм; G 25/120 мм;</t>
  </si>
  <si>
    <t>Игла за спинална анестезия и диагностична лумбална пункция, заточване на върха Пенсил Поинт размери G22 и G25, дължина 120 мм.</t>
  </si>
  <si>
    <t>Игла за спинална анестезия и диагностична лумбална пункция
Заточване на върха Пенсил пойнт;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Диаметър G 25, дължина 120 мм,  G 22, дължина 120 мм</t>
  </si>
  <si>
    <t>Игла за спинална анестезия и диагностична лумбална пункция, заточване на върха Пенсил Поинт размери G18 до G27, дължина 88 мм.</t>
  </si>
  <si>
    <t>Игла за спинална анестезия и диагностична лумбална пункция
Заточване на върха Пенсил Пойнт; Полиран вътрешен лумен за бързо изтичане на ликвор; Ергономична прозрачна ръкохватка с кристално - прозрачна призма за визуално идентифициране на ликвора; мандрен с цветово кодиране на диаметъра;
Диаметър G 25, дължина 88 мм,  G 22, дължина 88 мм</t>
  </si>
  <si>
    <t>Водеща игла за спинални игли</t>
  </si>
  <si>
    <t>Водеща игла за Спинални игли - G22 x 1 3/8", 0.7 x 35 mm или G20 x 1 3/8", 0.9 x 35 mm</t>
  </si>
  <si>
    <t xml:space="preserve">Катетърен набор за комбинирана спинално-епидурална анестезия. </t>
  </si>
  <si>
    <t>Катетърен набор за комбинирана спинално-епидурална анестезия. Специално модифицирана Туохи игла G 18, 88 mm, с втори централен отвор. Спинална игла по Квинке G 27, 125,5 см; Епидурален катетър 0,85 x 0,45 x 1000 м; Катетърен конектор Luer lock. Плосък епидурален филтър, устойчив до налягане 7 bar. Спринцовка "загуба на налягане" (LOR)</t>
  </si>
  <si>
    <t>Система за ентерално хранене</t>
  </si>
  <si>
    <t>Система за инфузионна помпа, дължина 250 см, с мулти конектор за ентерално хранене</t>
  </si>
  <si>
    <t>Система за инфизионна помпа съвместима с Infusomat Spase B.Braun</t>
  </si>
  <si>
    <t>Система за инфузионна помпа, дължина 250 см, самообезвъздушаваща с филтър за бързо пълнене, филтър за автоматично прекратяване на инфузията съвместима с инфузомат Space на BBraun</t>
  </si>
  <si>
    <t>Стерилна затворена система за измерване на урина.</t>
  </si>
  <si>
    <t>Стерилна затворена система за измерване на урина. Мерителна камера с 3 отдела; прецизно измерване до 50 мл, общ мерителен обем 500 мл, два филтъра – за капковата камера и за мерителя, нормално отворена анти-рефлуксна клапа, вградена защита срещу препълване, специален изход без латекс за едновременно изпразване на всички мерителни камери. Свързващ шлаух със странично затварящ плъзгач, влизащ под 45 градуса в мерителя, със сменяема колекторна торба с изливно приспособление, автоматично затварящ се порт, надеждно конусно фиксиране и странично закрепване към мерителя. Закрепване  с еластични закрепващи ленти или вградена окачалка</t>
  </si>
  <si>
    <t>Сменяема колекторна торба 2 л.</t>
  </si>
  <si>
    <t>Сменяема колекторна торба с изливно приспособление, автоматично затварящ се порт, надеждно конусно фиксиране и странично закрепване към мерителя, обем 2 литтра</t>
  </si>
  <si>
    <t>Сменяема колекторна торба 3,5 л.</t>
  </si>
  <si>
    <t>Сменяема колекторна торба с изливно приспособление, автоматично затварящ се порт, надеждно конусно фиксиране и странично закрепване към мерителя, обем 3,5 литтра</t>
  </si>
  <si>
    <t>Тапа за прекъсване на инфузия</t>
  </si>
  <si>
    <t>Тапа за прекъсване на инфузия за периферен или централен венозен катетър, с инжекционна мембрана. Да не съдържа латекс</t>
  </si>
  <si>
    <t>Удължител за венозен път тип Хаиделберг</t>
  </si>
  <si>
    <t>Удължител за венозен път със сечение на вътрешния лумен 3мм, дължина 140 см, обем за обезвъздушаване 10,6 мл, луер-лок винтови връзки</t>
  </si>
  <si>
    <t>Система за измерване на централно венозно налягане</t>
  </si>
  <si>
    <t>Система за измерване на централно венозно налягане, съставена от интравенозна система, трипътно кранче, манометърна и пациентна линии с антибактериален филтър, дължина на пациентната линия 145 см, дължина на манометърната линия 100 см</t>
  </si>
  <si>
    <t>Система за гравитачно вливане на ентерална храна</t>
  </si>
  <si>
    <t>Система за гравитачно вливане на ентерална храна,  снабдена с мулти конектор за различни видове контейнери (торби, стъклени и пластмасови бутилки), Y - образен порт за добавки, коничен и луерлок женски конектор за сонда. Отговаря на стандарт DIN EN 1615, Не съдържа DEHP</t>
  </si>
  <si>
    <t>Трилуменен Централен Венозен Катетър по Селдингер с атравматичен мек връх, Y-образна игла с антибактериално покритие и вграден ЕКГ кабел, катетър 7F, 20 см., канали G16/16/18</t>
  </si>
  <si>
    <t>Централен венозен катетър (ЦВК) – набор за катетеризация на v. cava по техниката катетър върху водач (Селдингер). Трилумен катетър от полиуретан, Ch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(с Y-образна игла с възвратен клапан) G 18, 70 мм, непрегъваем J-водач с гъвкав връх 0.89 мм x 50 см, дилататор, свързващ кабел за ЕКГ, трикомпонентна спринцовка 5 мл, скалпел номер 11</t>
  </si>
  <si>
    <t>Централен венозен катетър (ЦВК) – набор за катетеризация на v.cava по техниката катетър върху водач (Селдингер), F7, 20 см. с вграден ЕКГ кабел</t>
  </si>
  <si>
    <t>Централен венозен катетър (ЦВК) – набор за катетеризация на v.cava по техниката катетър върху водач (Селдингер). Двулумен катетър от полиуретан F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G18, 70 см (с Y-образна игла с възвратен клапан), непрегъваем J-водач с гъвкав ръб, дилататор, свързващ кабел за ЕКГ, трикомпонентна спринцовка 5 мл , скалпел номер 11</t>
  </si>
  <si>
    <t>Централен венозен катетър (ЦВК) – с висок дебит набор за катетеризация на v.cava по техниката катетър върху водач (Селдингер), антибактериално покритие, F7, 20 см., с мек атравматичен връх на катетъра, лумени G 14/18, Y-образна игла и вграден ЕКГ кабел</t>
  </si>
  <si>
    <t>Централен венозен катетър (ЦВК) – с висок дебит набор за катетеризация на v.cava по техниката катетър върху водач (Селдингер). Двулумен катетър от полиуретан F 7, 20 см,Лумени G14 и G18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станичните лумени. V интродюсерна канюла G18, 70 см (с Y-образна игла с възвратен клапан), непрегъваем J-водач с гъвкав ръб, дилататор, свързващ кабел за ЕКГ, трикомпонентна спринцовка 5 мл , скалпел номер 11</t>
  </si>
  <si>
    <t>Централен венозен катетър (ЦВК) – набор за катетеризация на v.cava по техниката катетър върху водач (Селдингер), антибактериално покритие, F7, 20 см., с мек атравматичен връх на катетъра, лумени G 14/18, Y-образна игла и вграден ЕКГ кабел</t>
  </si>
  <si>
    <t>Централен венозен катетър (ЦВК) – набор за продължителна катетеризация на v.cava по техниката катетър върху водач (Селдингер). Антибактериален двулумен катетър от полиуретан F 7, 20 см, с мек връх, непрозрачен рентгенопозитивен, с прозрачно външно удължение, маркировка за дължината, фиксаторен клипс, клапани за безопасност, монтирани на изходите на страничните лумени. Постоянно поляризирана повърхност. V интродюсерна канюла G18, 70 мм (с Y-образна игла с възвратен клапан), непрегъваем J-водач с гъвкав връх, дилататор, свързващ кабел за ЕКГ, трикомпонентна спринцовка 5 мл , скалпел номер 11</t>
  </si>
  <si>
    <t>Катетър централно венозен (катетър през катетър) G 16 x 45 cm</t>
  </si>
  <si>
    <t>Централен венозен катетър (техника катетър през катетър) за вена Jugularis. Еднолуменен катетър от полиуретан (Certon®), прозрачен, с маркировка за дължината; три вградени рентгенопозитивни ленти по цялата дължина; Размери G 16 x 45 cm; Защитен полиетиленов ръкав; катетърен стопер и заключващо приспособление; Интродюсерна канюла G 14 x 50 mm; Метален премонтиран J-водач за интавенозно ЕКГ;</t>
  </si>
  <si>
    <t>Катетър централно венозен (катетър през катетър) G 14 x 45 cm</t>
  </si>
  <si>
    <t>Централен венозен катетър (техника катетър през катетър) за вена Jugularis. Еднолуменен катетър от полиуретан (Certon®), прозрачен, с маркировка за дължината; три вградени рентгенопозитивни ленти по цялата дължина; Размери G 14 x 45 cm; Защитен полиетиленов ръкав; катетърен стопер и заключващо приспособление; Интродюсерна канюла G 12 x 50 mm; Метален премонтиран J-водач за интавенозно ЕКГ;</t>
  </si>
  <si>
    <t>Катетър централно венозен (катетър през катетър) G 16 x 32 cm</t>
  </si>
  <si>
    <t>Централен венозен катетър (техника катетър през катетър) за вена Subclavia. Еднолуменен катетър от полиуретан (Certon®), прозрачен, с маркировка за дължината; три вградени рентгенопозитивни ленти по цялата дължина; Размери G 16 x 32 cm; Защитен полиетиленов ръкав; катетърен стопер и заключващо приспособление; Интродюсерна канюла G 14 x 80 mm; Метален премонтиран J-водач за интавенозно ЕКГ;</t>
  </si>
  <si>
    <t>Катетър централно венозен (по Селдингер) Ch 6 x 20 cm</t>
  </si>
  <si>
    <t xml:space="preserve">Централен венозен катетър (техника mfпо Селдингер) за вена Jugularis. Еднолуменен катетър от полиуретан, с мек връх, непрозрачен, рентгенопозитивен, с прозрачно външно удължение, маркировка за дължината, фиксаторен клипс; Размери Ch 6 x 20 cm;  Интродюсерна V канюла (с Y-образна игла с възвратен клапан) G 18 x 70 mm; J-водач с гъвкав връх; дилататор; свързващ кабел за ЕКГ, трикомпонентна спринцовка 5 ml, скалпел; </t>
  </si>
  <si>
    <t>Спирален удължител за инфузионни помпи с дължина 150 см. съвместим с перфузорна спрнцовка</t>
  </si>
  <si>
    <t>Спирален удължител за спринцовкова помпа 150 см, от полиуретан (PUR) устойчив на цитостатици и агресивни медикаменти, съвместим с перфузорна спринцовка, вътрешен лумен 2,0мм, външен обем 3,2мм, луер-лок винтови връзки</t>
  </si>
  <si>
    <t>Спирален удължител за инфузионни помпи с дължина 300 см. съвместим с перфузорна спрнцовка</t>
  </si>
  <si>
    <t>Спирален удължител за спринцовкова помпа 300 см, от полиуретан (PUR) устойчив на цитостатици и агресивни медикаменти, съвместим с перфузорна спринцовка, вътрешен лумен 2,0мм, външен обем 3,2мм, луер-лок винтови връзки</t>
  </si>
  <si>
    <t>Сонда за ентерално хранене от полиуретан, рендгенопозитивен, с метален водач, размер CH 8 до CH 15, дължина 100 см.</t>
  </si>
  <si>
    <t>Сонда за хранене за дълготрайна употреба от мек полиуретан, рентгено - позитивни нишки, метален стилет - водач, фуниевиден конектор с интегриран луер - лок. Педиатрична СН 8, 100 см</t>
  </si>
  <si>
    <t>Трипътно кранче устойчиво на налягане до 4 bar и агресивни медикаменти.</t>
  </si>
  <si>
    <t>Трипътно кранче с налягане до 4 bar, въртене на 360°, радиално и аксиално подвижно фиксиране, прозрачен корпус, три кранчета на обща плочка с различни цветове, устойчивост на емулсии,цитостатици и агресивни медикаменти</t>
  </si>
  <si>
    <t>Трикомпонентна спринцовка за инфузионна помпа 20 мл., устойчива на налягане до 9 bar.</t>
  </si>
  <si>
    <t>Трикомпонентна спринцовка, луер-лок, без игла. Материал – полипропилен, специално обработени плъзгащи повърхности, прозрачен цилиндър. Неизтриваща се градуировка, обем - 20 мл, съвместима с Перфузор Space и Compact S на BBraun</t>
  </si>
  <si>
    <t>Фотозащитена Трикомпонентна спринцовка за инфузионна помпа 50 мл., устойчива на налягане до 9 bar.</t>
  </si>
  <si>
    <t>Оригинална фотозащитена трикомпонентна спринцовка за перфузор, luer lock, без игла.  Обем - 50 мл, устойчива на налягане до 9 bar. Т-образна форма на петата на буталото за сигурно захващане от помпата. Фабрично изработен фиксатор на предната част на спринцовката за сигурно захващане към помпата, съвместима с перфузор Space на B.Braun</t>
  </si>
  <si>
    <t>Трикомпонентна спринцовка за инфузионна помпа 50 мл., устойчива на налягане до 9 bar.</t>
  </si>
  <si>
    <t>Оригинална трикомпонентна спринцовка за перфузор, luer lock, без игла.  Обем - 50 мл, устойчива на налягане до 9 bar. Т-образна форма на петата на буталото за сигурно захващане от помпата. Фабрично изработен фиксатор на предната част на спринцовката за сигурно захващане към помпата, неизтриваема градуировка нанесена под 45˚ спрямо основата на сринцовката за ясна визуализация при  съвместимост с перфузор Space на B.Braun</t>
  </si>
  <si>
    <t>Фотозащитен удължител за Перфузор 150 см.</t>
  </si>
  <si>
    <t>Удължител за спринцовкова помпа, черен, напълно фотозащитен, 150 см, устойчив на налягане до 9 bar, съвместим с перфузорна фотозащитена спринцовка, вътрешен лумен 1,5мм, обем за обезвъздушаване 2,6 мл, луер-лок винтови връзки</t>
  </si>
  <si>
    <t>Интравенозна, гравитационна система за прецизно дозиране</t>
  </si>
  <si>
    <t>Универсална гравитационна интравенозна система с пластмасова игла, за твърди и деформируеми контейнери, с регулатор градуиран за точно дозиране на мл/ч, клапан за подаване на въздух, снабден с бактериален филтър и капаче, капкова камера за 20 капки = 1 мл; 15 µm фил, дължина 150 см</t>
  </si>
  <si>
    <t>V</t>
  </si>
  <si>
    <t xml:space="preserve"> НЕСПЕЦИФИЧНИ КОНСУМАТИВИ ЗА АНЕСТЕЗИОЛОГИЯ И РЕАНИМАЦИЯ</t>
  </si>
  <si>
    <t>Сонди ендобронхиални аспирационни   8CH, 10CH, 12CH, 14CH, 16CH, 18CH, 20CH</t>
  </si>
  <si>
    <t xml:space="preserve">1. Мек материал, стерилен;                                            
2. Дължина от 40 до 60см;
3. С централен отвор и с два малки странични отвора                                                     </t>
  </si>
  <si>
    <t>Назофарингеални въздуховоди 7 мм, 8 мм, 9 мм</t>
  </si>
  <si>
    <t>Ендотрахеални тръби с допълнителна тръба за аспирация №6.0; 6.5; 7.0; 7.5;8.0; 8.5; 9</t>
  </si>
  <si>
    <t>Трахеална тръба , прозрачен  PVC, орална/назална, с профилен  балон  с ниско налягане и голям обем, с възможност за аспирация над балона, "Мърфи" око</t>
  </si>
  <si>
    <t xml:space="preserve">Затворена аспирационна система F5 до F12 - за деца </t>
  </si>
  <si>
    <t>Позволяваща аспирация на пациента без прекъсване подаването на кислород;
Y адаптер за ЕТТ; дължина 54 см</t>
  </si>
  <si>
    <t>Адаптер за аспирация и Y адаптер</t>
  </si>
  <si>
    <t>Еднократен трансдюсерен сет за инвазивно измерване на артериално налягане</t>
  </si>
  <si>
    <t xml:space="preserve">С валидиран тест за акуратност на цялата система, съдържащ: канюла, минимизираща образуването на мехурчета, клапа за праймиране, намаляваща риска от контаминиране, трансдюсер, кабел за свързване с монитор с предпазна капачка, две 3-пътни кранчета, въртящ </t>
  </si>
  <si>
    <t>Комплект за спешна минитрахеостомия</t>
  </si>
  <si>
    <t xml:space="preserve">Анестезиологичен кръг тип “Джаксън Рийс” - У конектор                                                      </t>
  </si>
  <si>
    <t xml:space="preserve">Саморазгъващ се балон АМБУ - за обдишване на възрастни   </t>
  </si>
  <si>
    <t xml:space="preserve">Ресусцитатор за обдишване, за възрастни, силиконов, 1500 мл, PEEP клапа 5-20 см H2О, 2500 ml PVC резервоар, 60 см Pop-off клапа, силиконова маска номер 5, 2 м кислородна тръба </t>
  </si>
  <si>
    <t xml:space="preserve">Саморазгъващ се балон АМБУ - за обдишване на деца   </t>
  </si>
  <si>
    <t xml:space="preserve">Ресусцитатор за обдишване, за деца, силиконов, 550 мл, PEEP клапа 5-20 см H2О, 2500 ml PVC резервоар, 40 см Pop-off клапа, силиконова маска номер 3, 2 м кислородна тръба </t>
  </si>
  <si>
    <t>Лицеви маски за анестезия за еднократна употреба</t>
  </si>
  <si>
    <t>Лицеви маски за анестезия за еднократна употреба, анатомични, прозрачни, с въздушна възглавница, цветово кодирани, размери от 1 до 6.</t>
  </si>
  <si>
    <t xml:space="preserve">Интубационна тръба № 2,0 </t>
  </si>
  <si>
    <t>без балон, външен диаметър 2,9мм, дължина 130мм, с маркери за позицията в  дълбочина, рентгеново позитивна нишка по цялата дължина, 15мм конектор</t>
  </si>
  <si>
    <t xml:space="preserve">Интубационна тръба № 2,5 </t>
  </si>
  <si>
    <t>без балон, външен диаметър 3,6мм, дължина 140мм, с маркери за позицията в  дълбочина, рентгеново позитивна нишка по цялата дължина, 15мм конектор</t>
  </si>
  <si>
    <t xml:space="preserve">Интубационна тръба № 3,0 </t>
  </si>
  <si>
    <t>без балон, външен диаметър 4,2мм, дължина 160мм, с маркери за позицията в  дълбочина, рентгеново позитивна нишка по цялата дължина, 15мм конектор</t>
  </si>
  <si>
    <t>с балон с голям обем и ниско налягане и диаметър 8мм. външен диаметър на тръбата 4,2мм, дължина 160мм, с маркери за позицията в  дълбочина, рентгеново позитивна нишка по цялата дължина, 15мм конектор</t>
  </si>
  <si>
    <t>Интубационна тръба № 3,5</t>
  </si>
  <si>
    <t xml:space="preserve"> с балон, външен диаметър 4,9мм, дължина 180мм, с маркери за позицията в  дълбочина, рентгеново позитивна нишка по цялата дължина, 15мм конектор</t>
  </si>
  <si>
    <t xml:space="preserve"> без балон, външен диаметър 4,9мм, дължина 180мм, с маркери за позицията в  дълбочина, рентгеново позитивна нишка по цялата дължина, 15мм конектор</t>
  </si>
  <si>
    <t xml:space="preserve">Интубационна тръба № 4,0 </t>
  </si>
  <si>
    <t>без балон, външен диаметър 5,5мм, дължина 200мм, с маркери за позицията в  дълбочина, рентгеново позитивна нишка по цялата дължина, 15мм конектор</t>
  </si>
  <si>
    <t>Интубационна тръба № 4,0</t>
  </si>
  <si>
    <t xml:space="preserve"> с балон с голям обем и ниско налягане и диаметър 11мм. външен диаметър на тръбата 5,5мм, дължина 200мм, с маркери за позицията в  дълбочина, рентгеново позитивна нишка по цялата дължина, 15мм конектор</t>
  </si>
  <si>
    <t xml:space="preserve">Интубационна тръба № 4,5 </t>
  </si>
  <si>
    <t>с балон, външен диаметър 6,2мм, дължина 220мм, с маркери за позицията в  дълбочина, рентгеново позитивна нишка по цялата дължина, 15мм конектор</t>
  </si>
  <si>
    <t xml:space="preserve"> без балон, външен диаметър 6,2мм, дължина 220мм, с маркери за позицията в  дълбочина, рентгеново позитивна нишка по цялата дължина, 15мм конектор</t>
  </si>
  <si>
    <t xml:space="preserve">Интубационна тръба № 5,0 </t>
  </si>
  <si>
    <t>без балон, външен диаметър 6,8мм, дължина 240мм, с маркери за позицията в  дълбочина, рентгеново позитивна нишка по цялата дължина, 15мм конектор</t>
  </si>
  <si>
    <t>с балон с голям обем и ниско налягане и диаметър 16мм. външен диаметър на тръбата 6,8мм, дължина 240мм, с маркери за позицията в  дълбочина, рентгеново позитивна нишка по цялата дължина, 15мм конектор</t>
  </si>
  <si>
    <t xml:space="preserve">Интубационна тръба № 5,5 </t>
  </si>
  <si>
    <t>с балон с голям обем и ниско налягане и диаметър 17мм. външен диаметър на тръбата 7,5мм, дължина 270мм, с маркери за позицията в  дълбочина, рентгеново позитивна нишка по цялата дължина, 15мм конектор</t>
  </si>
  <si>
    <t xml:space="preserve">Интубационна тръба № 6,0 </t>
  </si>
  <si>
    <t>с балон с голям обем и ниско налягане и диаметър 22мм. външен диаметър на тръбата 8,2мм, дължина 280мм, с маркери за позицията в  дълбочина, рентгеново позитивна нишка по цялата дължина, 15мм конектор</t>
  </si>
  <si>
    <t xml:space="preserve">Интубационна тръба № 6,5 </t>
  </si>
  <si>
    <t>с балон с голям обем и ниско налягане и диаметър 22мм. външен диаметър на тръбата 8,8мм, дължина 290мм, с маркери за позицията в  дълбочина, рентгеново позитивна нишка по цялата дължина, 15мм конектор</t>
  </si>
  <si>
    <t xml:space="preserve">Интубационна тръба № 7,0 </t>
  </si>
  <si>
    <t>с балон с голям обем и ниско налягане и диаметър 25мм. външен диаметър на тръбата 9,6мм, дължина 310мм, с маркери за позицията в  дълбочина, рентгеново позитивна нишка по цялата дължина, 15мм конектор</t>
  </si>
  <si>
    <t xml:space="preserve">Интубационна тръба № 7,5 </t>
  </si>
  <si>
    <t>с балон с голям обем и ниско налягане и диаметър 25мм. външен диаметър на тръбата 10,2мм, дължина 320мм, с маркери за позицията в  дълбочина, рентгеново позитивна нишка по цялата дължина, 15мм конектор</t>
  </si>
  <si>
    <t xml:space="preserve">Интубационна тръба № 8,0 </t>
  </si>
  <si>
    <t>с балон с голям обем и ниско налягане и диаметър 27мм. външен диаметър на тръбата 10,9мм, дължина 320мм, с маркери за позицията в  дълбочина, рентгеново позитивна нишка по цялата дължина, 15мм конектор</t>
  </si>
  <si>
    <t xml:space="preserve">Интубационна тръба № 8,5 </t>
  </si>
  <si>
    <t>с балон с голям обем и ниско налягане и диаметър 27мм. външен диаметър на тръбата 11,5мм, дължина 320мм, с маркери за позицията в  дълбочина, рентгеново позитивна нишка по цялата дължина, 15мм конектор</t>
  </si>
  <si>
    <t xml:space="preserve">Интубационна тръба № 9,0 </t>
  </si>
  <si>
    <t>с балон с голям обем и ниско налягане и диаметър 29мм. външен диаметър на тръбата 12,1мм, дължина 320мм, с маркери за позицията в  дълбочина, рентгеново позитивна нишка по цялата дължина, 15мм конектор</t>
  </si>
  <si>
    <t>Водач за тръба - тип І</t>
  </si>
  <si>
    <t>покрит с Satin Slip материал, за по-лесно въвеждане на тръбата,  за р-р на тръбата от2,5 до 4,5мм, дължина 280мм</t>
  </si>
  <si>
    <t>Водач за тръба - тип ІІ</t>
  </si>
  <si>
    <t>покрит с Satin Slip материал, за по-лесно въвеждане на тръбата,  за р-р на тръбата  от 4,0 до 6-0мм, дължина 350мм</t>
  </si>
  <si>
    <t>Водач за тръба - тип ІІІ</t>
  </si>
  <si>
    <t xml:space="preserve"> покрит с Satin Slip материал, за по-лесно въвеждане на тръбата,  за р-р на тръбата  &gt;5мм, дължина 350мм</t>
  </si>
  <si>
    <t>Орофарингеални (Гьодел) -  № 0</t>
  </si>
  <si>
    <t>Орофарингеални (Гьодел) - № 1</t>
  </si>
  <si>
    <t>Орофарингеални (Гьодел) - № 2</t>
  </si>
  <si>
    <t>Орофарингеални (Гьодел) - № 3</t>
  </si>
  <si>
    <t>Орофарингеални (Гьодел) - № 4</t>
  </si>
  <si>
    <t>Назофарингеални (Венцел) - № 6</t>
  </si>
  <si>
    <t>Назофарингеални (Венцел) - № 7</t>
  </si>
  <si>
    <t>Назофарингеални (Венцел) - № 8</t>
  </si>
  <si>
    <t>Трахеостомни канюли с уплътнителен балон - № 5,0</t>
  </si>
  <si>
    <t>Трахеостомни канюли с уплътнителен балон - № 6,0</t>
  </si>
  <si>
    <t xml:space="preserve">Трахеостомни канюли с уплътнителен балон - № 7,0 </t>
  </si>
  <si>
    <t xml:space="preserve">Трахеостомни канюли с уплътнителен балон - № 7,5 </t>
  </si>
  <si>
    <t>Трахеостомни канюли с уплътнителен балон - № 8,0</t>
  </si>
  <si>
    <t xml:space="preserve">Трахеостомни канюли с уплътнителен балон - № 8,5 </t>
  </si>
  <si>
    <t xml:space="preserve">Трахеостомни канюли с уплътнителен балон - № 9,0 </t>
  </si>
  <si>
    <t>Сет за трахеална аспирация</t>
  </si>
</sst>
</file>

<file path=xl/styles.xml><?xml version="1.0" encoding="utf-8"?>
<styleSheet xmlns="http://schemas.openxmlformats.org/spreadsheetml/2006/main">
  <numFmts count="2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Да&quot;;&quot;Да&quot;;&quot;Не&quot;"/>
    <numFmt numFmtId="173" formatCode="&quot;Истина&quot;;&quot; Истина &quot;;&quot; Неистина &quot;"/>
    <numFmt numFmtId="174" formatCode="&quot;Включено&quot;;&quot; Включено &quot;;&quot; Изключено &quot;"/>
    <numFmt numFmtId="175" formatCode="[$¥€-2]\ #,##0.00_);[Red]\([$¥€-2]\ #,##0.00\)"/>
    <numFmt numFmtId="176" formatCode="0.00;;"/>
    <numFmt numFmtId="177" formatCode="0.0000"/>
    <numFmt numFmtId="178" formatCode="0.0000;;"/>
  </numFmts>
  <fonts count="29">
    <font>
      <sz val="11"/>
      <color indexed="8"/>
      <name val="Calibri"/>
      <family val="2"/>
    </font>
    <font>
      <sz val="10"/>
      <name val="Arial"/>
      <family val="0"/>
    </font>
    <font>
      <sz val="10"/>
      <name val="MS Sans Serif"/>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1"/>
      <color indexed="20"/>
      <name val="Calibri"/>
      <family val="2"/>
    </font>
    <font>
      <sz val="11"/>
      <color indexed="52"/>
      <name val="Calibri"/>
      <family val="2"/>
    </font>
    <font>
      <b/>
      <sz val="11"/>
      <color indexed="8"/>
      <name val="Calibri"/>
      <family val="2"/>
    </font>
    <font>
      <u val="single"/>
      <sz val="11"/>
      <color indexed="12"/>
      <name val="Calibri"/>
      <family val="2"/>
    </font>
    <font>
      <b/>
      <sz val="14"/>
      <color indexed="8"/>
      <name val="Times New Roman"/>
      <family val="1"/>
    </font>
    <font>
      <sz val="11"/>
      <color indexed="8"/>
      <name val="Times New Roman"/>
      <family val="1"/>
    </font>
    <font>
      <b/>
      <sz val="12"/>
      <color indexed="8"/>
      <name val="Times New Roman"/>
      <family val="1"/>
    </font>
    <font>
      <b/>
      <sz val="11"/>
      <color indexed="8"/>
      <name val="Times New Roman"/>
      <family val="1"/>
    </font>
    <font>
      <u val="single"/>
      <sz val="11"/>
      <color indexed="8"/>
      <name val="Times New Roman"/>
      <family val="1"/>
    </font>
    <font>
      <sz val="8"/>
      <name val="Calibri"/>
      <family val="2"/>
    </font>
    <font>
      <sz val="8"/>
      <name val="Tahoma"/>
      <family val="2"/>
    </font>
    <font>
      <sz val="11"/>
      <color indexed="9"/>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medium"/>
    </border>
    <border>
      <left style="thin"/>
      <right style="medium"/>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20" fillId="0" borderId="0" applyNumberFormat="0" applyFill="0" applyBorder="0" applyAlignment="0" applyProtection="0"/>
    <xf numFmtId="0" fontId="2"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0" fillId="20" borderId="1" applyNumberFormat="0" applyFont="0" applyAlignment="0" applyProtection="0"/>
    <xf numFmtId="0" fontId="4" fillId="7" borderId="2" applyNumberFormat="0" applyAlignment="0" applyProtection="0"/>
    <xf numFmtId="0" fontId="5" fillId="4" borderId="0" applyNumberFormat="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21" borderId="6" applyNumberFormat="0" applyAlignment="0" applyProtection="0"/>
    <xf numFmtId="0" fontId="11" fillId="21" borderId="2" applyNumberFormat="0" applyAlignment="0" applyProtection="0"/>
    <xf numFmtId="0" fontId="12" fillId="22" borderId="7" applyNumberFormat="0" applyAlignment="0" applyProtection="0"/>
    <xf numFmtId="0" fontId="13" fillId="3" borderId="0" applyNumberFormat="0" applyBorder="0" applyAlignment="0" applyProtection="0"/>
    <xf numFmtId="0" fontId="14" fillId="23" borderId="0" applyNumberFormat="0" applyBorder="0" applyAlignment="0" applyProtection="0"/>
    <xf numFmtId="0" fontId="1" fillId="0" borderId="0">
      <alignment/>
      <protection/>
    </xf>
    <xf numFmtId="0" fontId="1" fillId="0" borderId="0">
      <alignment/>
      <protection/>
    </xf>
    <xf numFmtId="0" fontId="15" fillId="0" borderId="0" applyNumberFormat="0" applyFill="0" applyBorder="0" applyAlignment="0" applyProtection="0"/>
    <xf numFmtId="0" fontId="16" fillId="0" borderId="0" applyNumberFormat="0" applyFill="0" applyBorder="0" applyAlignment="0" applyProtection="0"/>
    <xf numFmtId="0" fontId="18" fillId="0" borderId="8" applyNumberFormat="0" applyFill="0" applyAlignment="0" applyProtection="0"/>
    <xf numFmtId="0" fontId="19" fillId="0" borderId="9" applyNumberFormat="0" applyFill="0" applyAlignment="0" applyProtection="0"/>
  </cellStyleXfs>
  <cellXfs count="137">
    <xf numFmtId="0" fontId="0" fillId="0" borderId="0" xfId="0" applyAlignment="1">
      <alignment/>
    </xf>
    <xf numFmtId="0" fontId="22" fillId="0" borderId="0" xfId="0" applyFont="1" applyFill="1" applyAlignment="1">
      <alignment/>
    </xf>
    <xf numFmtId="0" fontId="24" fillId="0" borderId="0" xfId="0" applyFont="1" applyFill="1" applyAlignment="1">
      <alignment/>
    </xf>
    <xf numFmtId="0" fontId="22" fillId="0" borderId="0" xfId="0" applyFont="1" applyFill="1" applyAlignment="1">
      <alignment wrapText="1"/>
    </xf>
    <xf numFmtId="0" fontId="22" fillId="0" borderId="0" xfId="0" applyFont="1" applyFill="1" applyAlignment="1">
      <alignment horizontal="center"/>
    </xf>
    <xf numFmtId="0" fontId="22" fillId="4" borderId="0" xfId="0" applyFont="1" applyFill="1" applyAlignment="1" applyProtection="1">
      <alignment/>
      <protection/>
    </xf>
    <xf numFmtId="0" fontId="22" fillId="4" borderId="0" xfId="0" applyFont="1" applyFill="1" applyAlignment="1" applyProtection="1">
      <alignment horizontal="right"/>
      <protection/>
    </xf>
    <xf numFmtId="0" fontId="21" fillId="4" borderId="0" xfId="0" applyFont="1" applyFill="1" applyAlignment="1" applyProtection="1">
      <alignment horizontal="center"/>
      <protection/>
    </xf>
    <xf numFmtId="0" fontId="23" fillId="4" borderId="0" xfId="0" applyFont="1" applyFill="1" applyAlignment="1" applyProtection="1">
      <alignment horizontal="center"/>
      <protection/>
    </xf>
    <xf numFmtId="0" fontId="23" fillId="4" borderId="0" xfId="0" applyFont="1" applyFill="1" applyBorder="1" applyAlignment="1" applyProtection="1">
      <alignment/>
      <protection/>
    </xf>
    <xf numFmtId="0" fontId="23" fillId="0" borderId="10" xfId="0" applyFont="1" applyFill="1" applyBorder="1" applyAlignment="1" applyProtection="1">
      <alignment/>
      <protection locked="0"/>
    </xf>
    <xf numFmtId="0" fontId="0" fillId="0" borderId="11" xfId="0" applyFill="1" applyBorder="1" applyAlignment="1" applyProtection="1">
      <alignment/>
      <protection locked="0"/>
    </xf>
    <xf numFmtId="0" fontId="0" fillId="0" borderId="12" xfId="0" applyFill="1" applyBorder="1" applyAlignment="1" applyProtection="1">
      <alignment/>
      <protection locked="0"/>
    </xf>
    <xf numFmtId="0" fontId="22" fillId="4" borderId="13" xfId="0" applyFont="1" applyFill="1" applyBorder="1" applyAlignment="1">
      <alignment/>
    </xf>
    <xf numFmtId="0" fontId="22" fillId="4" borderId="13" xfId="0" applyFont="1" applyFill="1" applyBorder="1" applyAlignment="1">
      <alignment vertical="center" wrapText="1"/>
    </xf>
    <xf numFmtId="0" fontId="22" fillId="4" borderId="13" xfId="0" applyFont="1" applyFill="1" applyBorder="1" applyAlignment="1">
      <alignment horizontal="center" vertical="center" wrapText="1"/>
    </xf>
    <xf numFmtId="0" fontId="22" fillId="4" borderId="13" xfId="0" applyFont="1" applyFill="1" applyBorder="1" applyAlignment="1">
      <alignment wrapText="1"/>
    </xf>
    <xf numFmtId="0" fontId="22" fillId="4" borderId="13" xfId="0" applyFont="1" applyFill="1" applyBorder="1" applyAlignment="1">
      <alignment horizontal="center"/>
    </xf>
    <xf numFmtId="0" fontId="22" fillId="4" borderId="13" xfId="0" applyFont="1" applyFill="1" applyBorder="1" applyAlignment="1">
      <alignment horizontal="center" wrapText="1"/>
    </xf>
    <xf numFmtId="0" fontId="0" fillId="0" borderId="0" xfId="0" applyAlignment="1">
      <alignment/>
    </xf>
    <xf numFmtId="0" fontId="24" fillId="4" borderId="13" xfId="0" applyFont="1" applyFill="1" applyBorder="1" applyAlignment="1">
      <alignment vertical="top" wrapText="1"/>
    </xf>
    <xf numFmtId="0" fontId="24" fillId="4" borderId="13" xfId="0" applyFont="1" applyFill="1" applyBorder="1" applyAlignment="1">
      <alignment horizontal="left" vertical="center" wrapText="1"/>
    </xf>
    <xf numFmtId="0" fontId="22" fillId="4" borderId="13" xfId="0" applyFont="1" applyFill="1" applyBorder="1" applyAlignment="1">
      <alignment vertical="top" wrapText="1"/>
    </xf>
    <xf numFmtId="0" fontId="23" fillId="4" borderId="13" xfId="0" applyFont="1" applyFill="1" applyBorder="1" applyAlignment="1">
      <alignment vertical="top" wrapText="1"/>
    </xf>
    <xf numFmtId="0" fontId="23" fillId="4" borderId="13" xfId="0" applyFont="1" applyFill="1" applyBorder="1" applyAlignment="1">
      <alignment horizontal="left" vertical="top" wrapText="1"/>
    </xf>
    <xf numFmtId="0" fontId="22" fillId="4" borderId="13" xfId="0" applyFont="1" applyFill="1" applyBorder="1" applyAlignment="1">
      <alignment horizontal="center" vertical="top" wrapText="1"/>
    </xf>
    <xf numFmtId="3" fontId="22" fillId="4" borderId="13" xfId="0" applyNumberFormat="1" applyFont="1" applyFill="1" applyBorder="1" applyAlignment="1">
      <alignment vertical="top" wrapText="1"/>
    </xf>
    <xf numFmtId="0" fontId="24" fillId="4" borderId="13" xfId="0" applyFont="1" applyFill="1" applyBorder="1" applyAlignment="1">
      <alignment horizontal="right" vertical="top" wrapText="1"/>
    </xf>
    <xf numFmtId="176" fontId="24" fillId="4" borderId="13" xfId="0" applyNumberFormat="1" applyFont="1" applyFill="1" applyBorder="1" applyAlignment="1">
      <alignment horizontal="left" wrapText="1"/>
    </xf>
    <xf numFmtId="176" fontId="24" fillId="4" borderId="13" xfId="0" applyNumberFormat="1" applyFont="1" applyFill="1" applyBorder="1" applyAlignment="1">
      <alignment wrapText="1"/>
    </xf>
    <xf numFmtId="0" fontId="24" fillId="4" borderId="13" xfId="0" applyFont="1" applyFill="1" applyBorder="1" applyAlignment="1" applyProtection="1">
      <alignment horizontal="left" vertical="top" wrapText="1"/>
      <protection/>
    </xf>
    <xf numFmtId="0" fontId="24" fillId="4" borderId="13" xfId="0" applyFont="1" applyFill="1" applyBorder="1" applyAlignment="1" applyProtection="1">
      <alignment vertical="top" wrapText="1"/>
      <protection/>
    </xf>
    <xf numFmtId="0" fontId="24" fillId="4" borderId="13" xfId="0" applyFont="1" applyFill="1" applyBorder="1" applyAlignment="1">
      <alignment vertical="center"/>
    </xf>
    <xf numFmtId="0" fontId="23" fillId="4" borderId="13" xfId="0" applyFont="1" applyFill="1" applyBorder="1" applyAlignment="1" applyProtection="1">
      <alignment vertical="top" wrapText="1"/>
      <protection/>
    </xf>
    <xf numFmtId="0" fontId="22" fillId="4" borderId="13" xfId="0" applyFont="1" applyFill="1" applyBorder="1" applyAlignment="1" applyProtection="1">
      <alignment vertical="top" wrapText="1"/>
      <protection/>
    </xf>
    <xf numFmtId="0" fontId="22" fillId="4" borderId="13" xfId="0" applyFont="1" applyFill="1" applyBorder="1" applyAlignment="1" applyProtection="1">
      <alignment horizontal="center" vertical="top" wrapText="1"/>
      <protection/>
    </xf>
    <xf numFmtId="3" fontId="22" fillId="4" borderId="13" xfId="0" applyNumberFormat="1" applyFont="1" applyFill="1" applyBorder="1" applyAlignment="1" applyProtection="1">
      <alignment vertical="top" wrapText="1"/>
      <protection/>
    </xf>
    <xf numFmtId="0" fontId="24" fillId="4" borderId="13" xfId="0" applyFont="1" applyFill="1" applyBorder="1" applyAlignment="1">
      <alignment/>
    </xf>
    <xf numFmtId="0" fontId="24" fillId="4" borderId="13" xfId="0" applyFont="1" applyFill="1" applyBorder="1" applyAlignment="1">
      <alignment horizontal="center" vertical="top" wrapText="1"/>
    </xf>
    <xf numFmtId="3" fontId="24" fillId="4" borderId="13" xfId="0" applyNumberFormat="1" applyFont="1" applyFill="1" applyBorder="1" applyAlignment="1">
      <alignment vertical="top" wrapText="1"/>
    </xf>
    <xf numFmtId="0" fontId="24" fillId="4" borderId="13" xfId="0" applyFont="1" applyFill="1" applyBorder="1" applyAlignment="1">
      <alignment horizontal="left" vertical="top" wrapText="1"/>
    </xf>
    <xf numFmtId="0" fontId="24" fillId="4" borderId="13" xfId="0" applyFont="1" applyFill="1" applyBorder="1" applyAlignment="1">
      <alignment vertical="center" wrapText="1"/>
    </xf>
    <xf numFmtId="0" fontId="24" fillId="4" borderId="13" xfId="0" applyFont="1" applyFill="1" applyBorder="1" applyAlignment="1">
      <alignment horizontal="left" wrapText="1"/>
    </xf>
    <xf numFmtId="0" fontId="24" fillId="4" borderId="13" xfId="0" applyFont="1" applyFill="1" applyBorder="1" applyAlignment="1">
      <alignment horizontal="left" vertical="top" wrapText="1"/>
    </xf>
    <xf numFmtId="0" fontId="24" fillId="4" borderId="13" xfId="41" applyFont="1" applyFill="1" applyBorder="1" applyAlignment="1" applyProtection="1">
      <alignment vertical="top" wrapText="1"/>
      <protection/>
    </xf>
    <xf numFmtId="0" fontId="24" fillId="4" borderId="13" xfId="41" applyFont="1" applyFill="1" applyBorder="1" applyAlignment="1" applyProtection="1">
      <alignment horizontal="left" wrapText="1"/>
      <protection/>
    </xf>
    <xf numFmtId="0" fontId="24" fillId="4" borderId="13" xfId="41" applyFont="1" applyFill="1" applyBorder="1" applyAlignment="1" applyProtection="1">
      <alignment wrapText="1"/>
      <protection/>
    </xf>
    <xf numFmtId="0" fontId="24" fillId="4" borderId="13" xfId="0" applyFont="1" applyFill="1" applyBorder="1" applyAlignment="1">
      <alignment wrapText="1"/>
    </xf>
    <xf numFmtId="0" fontId="22" fillId="4" borderId="14" xfId="0" applyFont="1" applyFill="1" applyBorder="1" applyAlignment="1" applyProtection="1">
      <alignment vertical="top" wrapText="1"/>
      <protection/>
    </xf>
    <xf numFmtId="0" fontId="22" fillId="4" borderId="14" xfId="64" applyFont="1" applyFill="1" applyBorder="1" applyAlignment="1" applyProtection="1">
      <alignment wrapText="1"/>
      <protection/>
    </xf>
    <xf numFmtId="0" fontId="22" fillId="4" borderId="14" xfId="0" applyFont="1" applyFill="1" applyBorder="1" applyAlignment="1" applyProtection="1">
      <alignment horizontal="center" vertical="top" wrapText="1"/>
      <protection/>
    </xf>
    <xf numFmtId="3" fontId="22" fillId="4" borderId="14" xfId="0" applyNumberFormat="1" applyFont="1" applyFill="1" applyBorder="1" applyAlignment="1" applyProtection="1">
      <alignment vertical="top" wrapText="1"/>
      <protection/>
    </xf>
    <xf numFmtId="0" fontId="22" fillId="4" borderId="13" xfId="0" applyFont="1" applyFill="1" applyBorder="1" applyAlignment="1" applyProtection="1">
      <alignment horizontal="left" vertical="top" wrapText="1"/>
      <protection/>
    </xf>
    <xf numFmtId="0" fontId="22" fillId="4" borderId="13" xfId="0" applyFont="1" applyFill="1" applyBorder="1" applyAlignment="1" applyProtection="1">
      <alignment wrapText="1"/>
      <protection/>
    </xf>
    <xf numFmtId="0" fontId="22" fillId="4" borderId="13" xfId="64" applyFont="1" applyFill="1" applyBorder="1" applyAlignment="1" applyProtection="1">
      <alignment wrapText="1"/>
      <protection/>
    </xf>
    <xf numFmtId="0" fontId="22" fillId="4" borderId="13" xfId="64" applyFont="1" applyFill="1" applyBorder="1" applyAlignment="1" applyProtection="1">
      <alignment horizontal="left" vertical="top" wrapText="1"/>
      <protection/>
    </xf>
    <xf numFmtId="0" fontId="22" fillId="4" borderId="13" xfId="64" applyFont="1" applyFill="1" applyBorder="1" applyAlignment="1" applyProtection="1">
      <alignment vertical="top" wrapText="1"/>
      <protection/>
    </xf>
    <xf numFmtId="0" fontId="22" fillId="4" borderId="13" xfId="64" applyFont="1" applyFill="1" applyBorder="1" applyAlignment="1" applyProtection="1">
      <alignment horizontal="left" vertical="center" wrapText="1"/>
      <protection/>
    </xf>
    <xf numFmtId="3" fontId="22" fillId="4" borderId="13" xfId="64" applyNumberFormat="1" applyFont="1" applyFill="1" applyBorder="1" applyAlignment="1" applyProtection="1">
      <alignment vertical="top" wrapText="1"/>
      <protection/>
    </xf>
    <xf numFmtId="0" fontId="22" fillId="4" borderId="13" xfId="0" applyFont="1" applyFill="1" applyBorder="1" applyAlignment="1" applyProtection="1">
      <alignment horizontal="left" vertical="center" wrapText="1"/>
      <protection/>
    </xf>
    <xf numFmtId="0" fontId="22" fillId="4" borderId="15" xfId="0" applyFont="1" applyFill="1" applyBorder="1" applyAlignment="1" applyProtection="1">
      <alignment vertical="top" wrapText="1"/>
      <protection/>
    </xf>
    <xf numFmtId="0" fontId="22" fillId="4" borderId="15" xfId="0" applyFont="1" applyFill="1" applyBorder="1" applyAlignment="1" applyProtection="1">
      <alignment horizontal="center" vertical="top" wrapText="1"/>
      <protection/>
    </xf>
    <xf numFmtId="3" fontId="22" fillId="4" borderId="15" xfId="0" applyNumberFormat="1" applyFont="1" applyFill="1" applyBorder="1" applyAlignment="1" applyProtection="1">
      <alignment vertical="top" wrapText="1"/>
      <protection/>
    </xf>
    <xf numFmtId="0" fontId="22" fillId="4" borderId="14" xfId="0" applyFont="1" applyFill="1" applyBorder="1" applyAlignment="1" applyProtection="1">
      <alignment horizontal="left" vertical="top" wrapText="1"/>
      <protection/>
    </xf>
    <xf numFmtId="0" fontId="22" fillId="4" borderId="15" xfId="0" applyFont="1" applyFill="1" applyBorder="1" applyAlignment="1" applyProtection="1">
      <alignment horizontal="left" vertical="top" wrapText="1"/>
      <protection/>
    </xf>
    <xf numFmtId="0" fontId="22" fillId="4" borderId="15" xfId="0" applyNumberFormat="1" applyFont="1" applyFill="1" applyBorder="1" applyAlignment="1" applyProtection="1">
      <alignment vertical="top" wrapText="1"/>
      <protection/>
    </xf>
    <xf numFmtId="0" fontId="22" fillId="4" borderId="13" xfId="43" applyFont="1" applyFill="1" applyBorder="1" applyAlignment="1" applyProtection="1">
      <alignment wrapText="1"/>
      <protection/>
    </xf>
    <xf numFmtId="0" fontId="22" fillId="4" borderId="13" xfId="0" applyFont="1" applyFill="1" applyBorder="1" applyAlignment="1" applyProtection="1">
      <alignment horizontal="justify" vertical="center"/>
      <protection/>
    </xf>
    <xf numFmtId="0" fontId="22" fillId="4" borderId="13" xfId="37" applyFont="1" applyFill="1" applyBorder="1" applyAlignment="1" applyProtection="1">
      <alignment vertical="center" wrapText="1"/>
      <protection/>
    </xf>
    <xf numFmtId="0" fontId="22" fillId="4" borderId="13" xfId="37" applyFont="1" applyFill="1" applyBorder="1" applyAlignment="1" applyProtection="1">
      <alignment vertical="center"/>
      <protection/>
    </xf>
    <xf numFmtId="0" fontId="22" fillId="4" borderId="13" xfId="37" applyFont="1" applyFill="1" applyBorder="1" applyAlignment="1" applyProtection="1">
      <alignment horizontal="left" wrapText="1"/>
      <protection/>
    </xf>
    <xf numFmtId="0" fontId="22" fillId="4" borderId="13" xfId="37" applyFont="1" applyFill="1" applyBorder="1" applyAlignment="1" applyProtection="1">
      <alignment horizontal="left" vertical="center" wrapText="1"/>
      <protection/>
    </xf>
    <xf numFmtId="0" fontId="22" fillId="4" borderId="13" xfId="0" applyFont="1" applyFill="1" applyBorder="1" applyAlignment="1" applyProtection="1">
      <alignment vertical="center" wrapText="1"/>
      <protection/>
    </xf>
    <xf numFmtId="0" fontId="22" fillId="4" borderId="13" xfId="0" applyNumberFormat="1" applyFont="1" applyFill="1" applyBorder="1" applyAlignment="1" applyProtection="1">
      <alignment horizontal="left" wrapText="1"/>
      <protection/>
    </xf>
    <xf numFmtId="0" fontId="22" fillId="4" borderId="15" xfId="37" applyFont="1" applyFill="1" applyBorder="1" applyAlignment="1" applyProtection="1">
      <alignment horizontal="left" wrapText="1"/>
      <protection/>
    </xf>
    <xf numFmtId="0" fontId="22" fillId="4" borderId="15" xfId="37" applyFont="1" applyFill="1" applyBorder="1" applyAlignment="1" applyProtection="1">
      <alignment horizontal="left" vertical="center" wrapText="1"/>
      <protection/>
    </xf>
    <xf numFmtId="49" fontId="22" fillId="4" borderId="13" xfId="0" applyNumberFormat="1" applyFont="1" applyFill="1" applyBorder="1" applyAlignment="1" applyProtection="1">
      <alignment vertical="top" wrapText="1"/>
      <protection/>
    </xf>
    <xf numFmtId="0" fontId="22" fillId="4" borderId="13" xfId="0" applyNumberFormat="1" applyFont="1" applyFill="1" applyBorder="1" applyAlignment="1" applyProtection="1">
      <alignment wrapText="1"/>
      <protection/>
    </xf>
    <xf numFmtId="0" fontId="22" fillId="4" borderId="13" xfId="0" applyFont="1" applyFill="1" applyBorder="1" applyAlignment="1" applyProtection="1">
      <alignment horizontal="left" wrapText="1"/>
      <protection/>
    </xf>
    <xf numFmtId="0" fontId="22" fillId="4" borderId="15" xfId="0" applyFont="1" applyFill="1" applyBorder="1" applyAlignment="1" applyProtection="1">
      <alignment/>
      <protection/>
    </xf>
    <xf numFmtId="0" fontId="22" fillId="4" borderId="15" xfId="0" applyFont="1" applyFill="1" applyBorder="1" applyAlignment="1" applyProtection="1">
      <alignment wrapText="1"/>
      <protection/>
    </xf>
    <xf numFmtId="0" fontId="22" fillId="4" borderId="13" xfId="0" applyFont="1" applyFill="1" applyBorder="1" applyAlignment="1" applyProtection="1">
      <alignment vertical="center"/>
      <protection/>
    </xf>
    <xf numFmtId="0" fontId="22" fillId="4" borderId="13" xfId="0" applyFont="1" applyFill="1" applyBorder="1" applyAlignment="1" applyProtection="1">
      <alignment horizontal="left" vertical="center" wrapText="1" indent="1"/>
      <protection/>
    </xf>
    <xf numFmtId="0" fontId="22" fillId="4" borderId="15" xfId="0" applyNumberFormat="1" applyFont="1" applyFill="1" applyBorder="1" applyAlignment="1" applyProtection="1">
      <alignment horizontal="left" wrapText="1"/>
      <protection/>
    </xf>
    <xf numFmtId="0" fontId="22" fillId="4" borderId="15" xfId="0" applyNumberFormat="1" applyFont="1" applyFill="1" applyBorder="1" applyAlignment="1" applyProtection="1">
      <alignment wrapText="1"/>
      <protection/>
    </xf>
    <xf numFmtId="0" fontId="22" fillId="4" borderId="14" xfId="0" applyFont="1" applyFill="1" applyBorder="1" applyAlignment="1" applyProtection="1">
      <alignment horizontal="left" wrapText="1"/>
      <protection/>
    </xf>
    <xf numFmtId="0" fontId="22" fillId="4" borderId="15" xfId="0" applyFont="1" applyFill="1" applyBorder="1" applyAlignment="1" applyProtection="1">
      <alignment vertical="center" wrapText="1"/>
      <protection/>
    </xf>
    <xf numFmtId="0" fontId="22" fillId="4" borderId="14" xfId="0" applyFont="1" applyFill="1" applyBorder="1" applyAlignment="1" applyProtection="1">
      <alignment vertical="center" wrapText="1"/>
      <protection/>
    </xf>
    <xf numFmtId="0" fontId="22" fillId="4" borderId="14" xfId="0" applyFont="1" applyFill="1" applyBorder="1" applyAlignment="1" applyProtection="1">
      <alignment wrapText="1"/>
      <protection/>
    </xf>
    <xf numFmtId="0" fontId="22" fillId="4" borderId="13" xfId="0" applyNumberFormat="1" applyFont="1" applyFill="1" applyBorder="1" applyAlignment="1" applyProtection="1">
      <alignment vertical="top" wrapText="1"/>
      <protection/>
    </xf>
    <xf numFmtId="49" fontId="22" fillId="4" borderId="14" xfId="0" applyNumberFormat="1" applyFont="1" applyFill="1" applyBorder="1" applyAlignment="1" applyProtection="1">
      <alignment horizontal="left" vertical="top" wrapText="1"/>
      <protection/>
    </xf>
    <xf numFmtId="49" fontId="22" fillId="4" borderId="13" xfId="0" applyNumberFormat="1" applyFont="1" applyFill="1" applyBorder="1" applyAlignment="1" applyProtection="1">
      <alignment horizontal="left" vertical="top" wrapText="1"/>
      <protection/>
    </xf>
    <xf numFmtId="0" fontId="22" fillId="4" borderId="13" xfId="0" applyFont="1" applyFill="1" applyBorder="1" applyAlignment="1" applyProtection="1">
      <alignment/>
      <protection/>
    </xf>
    <xf numFmtId="0" fontId="22" fillId="4" borderId="13" xfId="0" applyFont="1" applyFill="1" applyBorder="1" applyAlignment="1" applyProtection="1">
      <alignment horizontal="center"/>
      <protection/>
    </xf>
    <xf numFmtId="0" fontId="22" fillId="4" borderId="13" xfId="40" applyFont="1" applyFill="1" applyBorder="1" applyAlignment="1" applyProtection="1">
      <alignment vertical="center" wrapText="1"/>
      <protection/>
    </xf>
    <xf numFmtId="0" fontId="22" fillId="4" borderId="14" xfId="0" applyFont="1" applyFill="1" applyBorder="1" applyAlignment="1" applyProtection="1">
      <alignment horizontal="left" vertical="center" wrapText="1"/>
      <protection/>
    </xf>
    <xf numFmtId="0" fontId="22" fillId="4" borderId="14" xfId="0" applyFont="1" applyFill="1" applyBorder="1" applyAlignment="1" applyProtection="1">
      <alignment horizontal="left" vertical="center" wrapText="1" indent="1"/>
      <protection/>
    </xf>
    <xf numFmtId="3" fontId="22" fillId="4" borderId="14" xfId="0" applyNumberFormat="1" applyFont="1" applyFill="1" applyBorder="1" applyAlignment="1" applyProtection="1">
      <alignment horizontal="center" vertical="center" wrapText="1"/>
      <protection/>
    </xf>
    <xf numFmtId="3" fontId="22" fillId="4" borderId="13" xfId="0" applyNumberFormat="1" applyFont="1" applyFill="1" applyBorder="1" applyAlignment="1" applyProtection="1">
      <alignment horizontal="center" vertical="center" wrapText="1"/>
      <protection/>
    </xf>
    <xf numFmtId="0" fontId="22" fillId="4" borderId="13" xfId="0" applyFont="1" applyFill="1" applyBorder="1" applyAlignment="1" applyProtection="1">
      <alignment vertical="top"/>
      <protection/>
    </xf>
    <xf numFmtId="0" fontId="22" fillId="4" borderId="13" xfId="0" applyFont="1" applyFill="1" applyBorder="1" applyAlignment="1" applyProtection="1">
      <alignment horizontal="center" vertical="center"/>
      <protection/>
    </xf>
    <xf numFmtId="3" fontId="22" fillId="4" borderId="15" xfId="0" applyNumberFormat="1" applyFont="1" applyFill="1" applyBorder="1" applyAlignment="1" applyProtection="1">
      <alignment horizontal="center" vertical="center" wrapText="1"/>
      <protection/>
    </xf>
    <xf numFmtId="0" fontId="22" fillId="4" borderId="14" xfId="0" applyFont="1" applyFill="1" applyBorder="1" applyAlignment="1" applyProtection="1">
      <alignment horizontal="center" vertical="center"/>
      <protection/>
    </xf>
    <xf numFmtId="0" fontId="22" fillId="4" borderId="14" xfId="0" applyFont="1" applyFill="1" applyBorder="1" applyAlignment="1" applyProtection="1">
      <alignment/>
      <protection/>
    </xf>
    <xf numFmtId="0" fontId="22" fillId="4" borderId="13" xfId="0" applyFont="1" applyFill="1" applyBorder="1" applyAlignment="1" applyProtection="1">
      <alignment horizontal="center" vertical="center" wrapText="1"/>
      <protection/>
    </xf>
    <xf numFmtId="0" fontId="22" fillId="4" borderId="13" xfId="0" applyFont="1" applyFill="1" applyBorder="1" applyAlignment="1" applyProtection="1">
      <alignment/>
      <protection/>
    </xf>
    <xf numFmtId="3" fontId="22" fillId="4" borderId="13" xfId="0" applyNumberFormat="1" applyFont="1" applyFill="1" applyBorder="1" applyAlignment="1" applyProtection="1">
      <alignment wrapText="1"/>
      <protection/>
    </xf>
    <xf numFmtId="0" fontId="22" fillId="4" borderId="15" xfId="0" applyFont="1" applyFill="1" applyBorder="1" applyAlignment="1" applyProtection="1">
      <alignment horizontal="center" vertical="center" wrapText="1"/>
      <protection/>
    </xf>
    <xf numFmtId="0" fontId="22" fillId="4" borderId="14" xfId="41" applyFont="1" applyFill="1" applyBorder="1" applyAlignment="1" applyProtection="1">
      <alignment horizontal="left" vertical="top" wrapText="1"/>
      <protection/>
    </xf>
    <xf numFmtId="3" fontId="22" fillId="4" borderId="14" xfId="41" applyNumberFormat="1" applyFont="1" applyFill="1" applyBorder="1" applyAlignment="1" applyProtection="1">
      <alignment horizontal="center" vertical="top" wrapText="1"/>
      <protection/>
    </xf>
    <xf numFmtId="0" fontId="22" fillId="4" borderId="13" xfId="41" applyFont="1" applyFill="1" applyBorder="1" applyAlignment="1" applyProtection="1">
      <alignment horizontal="left" vertical="top" wrapText="1"/>
      <protection/>
    </xf>
    <xf numFmtId="3" fontId="22" fillId="4" borderId="13" xfId="41" applyNumberFormat="1" applyFont="1" applyFill="1" applyBorder="1" applyAlignment="1" applyProtection="1">
      <alignment horizontal="center" vertical="top" wrapText="1"/>
      <protection/>
    </xf>
    <xf numFmtId="0" fontId="22" fillId="4" borderId="13" xfId="41" applyFont="1" applyFill="1" applyBorder="1" applyAlignment="1" applyProtection="1">
      <alignment horizontal="center" vertical="top" wrapText="1"/>
      <protection/>
    </xf>
    <xf numFmtId="0" fontId="22" fillId="4" borderId="14" xfId="0" applyFont="1" applyFill="1" applyBorder="1" applyAlignment="1" applyProtection="1">
      <alignment horizontal="center" vertical="center" wrapText="1"/>
      <protection/>
    </xf>
    <xf numFmtId="3" fontId="22" fillId="4" borderId="14" xfId="0" applyNumberFormat="1" applyFont="1" applyFill="1" applyBorder="1" applyAlignment="1" applyProtection="1">
      <alignment horizontal="center" vertical="center"/>
      <protection/>
    </xf>
    <xf numFmtId="3" fontId="22" fillId="4" borderId="13" xfId="0" applyNumberFormat="1" applyFont="1" applyFill="1" applyBorder="1" applyAlignment="1" applyProtection="1">
      <alignment horizontal="center" vertical="center"/>
      <protection/>
    </xf>
    <xf numFmtId="0" fontId="22" fillId="4" borderId="16" xfId="0" applyFont="1" applyFill="1" applyBorder="1" applyAlignment="1" applyProtection="1">
      <alignment horizontal="left" vertical="center" wrapText="1"/>
      <protection/>
    </xf>
    <xf numFmtId="0" fontId="22" fillId="4" borderId="16" xfId="0" applyFont="1" applyFill="1" applyBorder="1" applyAlignment="1" applyProtection="1">
      <alignment horizontal="center" vertical="center" wrapText="1"/>
      <protection/>
    </xf>
    <xf numFmtId="3" fontId="22" fillId="4" borderId="16" xfId="0" applyNumberFormat="1" applyFont="1" applyFill="1" applyBorder="1" applyAlignment="1" applyProtection="1">
      <alignment horizontal="center" vertical="center"/>
      <protection/>
    </xf>
    <xf numFmtId="1" fontId="22" fillId="4" borderId="13" xfId="0" applyNumberFormat="1" applyFont="1" applyFill="1" applyBorder="1" applyAlignment="1" applyProtection="1">
      <alignment horizontal="center" vertical="center"/>
      <protection/>
    </xf>
    <xf numFmtId="178" fontId="22" fillId="0" borderId="14" xfId="0" applyNumberFormat="1" applyFont="1" applyFill="1" applyBorder="1" applyAlignment="1" applyProtection="1">
      <alignment/>
      <protection locked="0"/>
    </xf>
    <xf numFmtId="178" fontId="22" fillId="0" borderId="13" xfId="0" applyNumberFormat="1" applyFont="1" applyFill="1" applyBorder="1" applyAlignment="1" applyProtection="1">
      <alignment/>
      <protection locked="0"/>
    </xf>
    <xf numFmtId="178" fontId="22" fillId="0" borderId="15" xfId="0" applyNumberFormat="1" applyFont="1" applyFill="1" applyBorder="1" applyAlignment="1" applyProtection="1">
      <alignment/>
      <protection locked="0"/>
    </xf>
    <xf numFmtId="178" fontId="22" fillId="0" borderId="14" xfId="0" applyNumberFormat="1" applyFont="1" applyFill="1" applyBorder="1" applyAlignment="1" applyProtection="1">
      <alignment vertical="center" wrapText="1"/>
      <protection locked="0"/>
    </xf>
    <xf numFmtId="178" fontId="22" fillId="0" borderId="13" xfId="0" applyNumberFormat="1" applyFont="1" applyFill="1" applyBorder="1" applyAlignment="1" applyProtection="1">
      <alignment vertical="center" wrapText="1"/>
      <protection locked="0"/>
    </xf>
    <xf numFmtId="178" fontId="22" fillId="0" borderId="16" xfId="0" applyNumberFormat="1" applyFont="1" applyFill="1" applyBorder="1" applyAlignment="1" applyProtection="1">
      <alignment/>
      <protection locked="0"/>
    </xf>
    <xf numFmtId="176" fontId="22" fillId="4" borderId="17" xfId="0" applyNumberFormat="1" applyFont="1" applyFill="1" applyBorder="1" applyAlignment="1" applyProtection="1">
      <alignment/>
      <protection/>
    </xf>
    <xf numFmtId="0" fontId="28" fillId="4" borderId="13" xfId="0" applyFont="1" applyFill="1" applyBorder="1" applyAlignment="1">
      <alignment horizontal="center"/>
    </xf>
    <xf numFmtId="0" fontId="28" fillId="0" borderId="0" xfId="0" applyFont="1" applyFill="1" applyAlignment="1">
      <alignment horizontal="center"/>
    </xf>
    <xf numFmtId="0" fontId="28" fillId="0" borderId="13" xfId="0" applyFont="1" applyFill="1" applyBorder="1" applyAlignment="1">
      <alignment/>
    </xf>
    <xf numFmtId="0" fontId="28" fillId="4" borderId="13" xfId="0" applyFont="1" applyFill="1" applyBorder="1" applyAlignment="1">
      <alignment/>
    </xf>
    <xf numFmtId="0" fontId="28" fillId="4" borderId="13" xfId="0" applyFont="1" applyFill="1" applyBorder="1" applyAlignment="1">
      <alignment horizontal="center" vertical="center"/>
    </xf>
    <xf numFmtId="0" fontId="24" fillId="0" borderId="0" xfId="0" applyFont="1" applyFill="1" applyAlignment="1" applyProtection="1">
      <alignment/>
      <protection locked="0"/>
    </xf>
    <xf numFmtId="0" fontId="22" fillId="0" borderId="0" xfId="0" applyFont="1" applyFill="1" applyAlignment="1" applyProtection="1">
      <alignment/>
      <protection locked="0"/>
    </xf>
    <xf numFmtId="0" fontId="24" fillId="0" borderId="0" xfId="0" applyFont="1" applyFill="1" applyAlignment="1" applyProtection="1">
      <alignment/>
      <protection/>
    </xf>
    <xf numFmtId="2" fontId="22" fillId="0" borderId="0" xfId="0" applyNumberFormat="1" applyFont="1" applyFill="1" applyAlignment="1" applyProtection="1">
      <alignment/>
      <protection/>
    </xf>
    <xf numFmtId="0" fontId="22" fillId="0" borderId="0" xfId="0" applyFont="1" applyFill="1" applyAlignment="1" applyProtection="1">
      <alignment/>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Excel Built-in Normal" xfId="37"/>
    <cellStyle name="Followed Hyperlink" xfId="38"/>
    <cellStyle name="Hyperlink" xfId="39"/>
    <cellStyle name="Normal 2" xfId="40"/>
    <cellStyle name="Normal 6" xfId="41"/>
    <cellStyle name="Percent" xfId="42"/>
    <cellStyle name="Standard 2" xfId="43"/>
    <cellStyle name="Акцент1" xfId="44"/>
    <cellStyle name="Акцент2" xfId="45"/>
    <cellStyle name="Акцент3" xfId="46"/>
    <cellStyle name="Акцент4" xfId="47"/>
    <cellStyle name="Акцент5" xfId="48"/>
    <cellStyle name="Акцент6" xfId="49"/>
    <cellStyle name="Бележка" xfId="50"/>
    <cellStyle name="Вход" xfId="51"/>
    <cellStyle name="Добър" xfId="52"/>
    <cellStyle name="Заглавие" xfId="53"/>
    <cellStyle name="Заглавие 1" xfId="54"/>
    <cellStyle name="Заглавие 2" xfId="55"/>
    <cellStyle name="Заглавие 3" xfId="56"/>
    <cellStyle name="Заглавие 4" xfId="57"/>
    <cellStyle name="Изход" xfId="58"/>
    <cellStyle name="Изчисление" xfId="59"/>
    <cellStyle name="Контролна клетка" xfId="60"/>
    <cellStyle name="Лош" xfId="61"/>
    <cellStyle name="Неутрален" xfId="62"/>
    <cellStyle name="Нормален 2" xfId="63"/>
    <cellStyle name="Нормален_Лист1" xfId="64"/>
    <cellStyle name="Обяснителен текст" xfId="65"/>
    <cellStyle name="Предупредителен текст" xfId="66"/>
    <cellStyle name="Свързана клетка" xfId="67"/>
    <cellStyle name="Сума"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25"/>
  <sheetViews>
    <sheetView tabSelected="1" zoomScalePageLayoutView="0" workbookViewId="0" topLeftCell="B1">
      <selection activeCell="D6" sqref="D6"/>
    </sheetView>
  </sheetViews>
  <sheetFormatPr defaultColWidth="8.8515625" defaultRowHeight="15"/>
  <cols>
    <col min="1" max="1" width="0" style="1" hidden="1" customWidth="1"/>
    <col min="2" max="2" width="4.00390625" style="1" customWidth="1"/>
    <col min="3" max="3" width="28.421875" style="3" customWidth="1"/>
    <col min="4" max="4" width="41.421875" style="1" customWidth="1"/>
    <col min="5" max="5" width="9.140625" style="1" customWidth="1"/>
    <col min="6" max="6" width="10.00390625" style="1" customWidth="1"/>
    <col min="7" max="7" width="14.421875" style="1" customWidth="1"/>
    <col min="8" max="8" width="17.57421875" style="1" customWidth="1"/>
    <col min="9" max="9" width="0" style="1" hidden="1" customWidth="1"/>
    <col min="10" max="16384" width="8.8515625" style="1" customWidth="1"/>
  </cols>
  <sheetData>
    <row r="1" spans="1:8" ht="15">
      <c r="A1" s="6" t="s">
        <v>185</v>
      </c>
      <c r="B1" s="19"/>
      <c r="C1" s="19"/>
      <c r="D1" s="19"/>
      <c r="E1" s="19"/>
      <c r="F1" s="19"/>
      <c r="G1" s="19"/>
      <c r="H1" s="19"/>
    </row>
    <row r="2" spans="1:8" ht="18.75">
      <c r="A2" s="5"/>
      <c r="B2" s="7" t="s">
        <v>186</v>
      </c>
      <c r="C2" s="7"/>
      <c r="D2" s="7"/>
      <c r="E2" s="7"/>
      <c r="F2" s="7"/>
      <c r="G2" s="7"/>
      <c r="H2" s="7"/>
    </row>
    <row r="3" spans="1:8" ht="15.75">
      <c r="A3" s="5"/>
      <c r="B3" s="8" t="s">
        <v>800</v>
      </c>
      <c r="C3" s="8"/>
      <c r="D3" s="8"/>
      <c r="E3" s="8"/>
      <c r="F3" s="8"/>
      <c r="G3" s="8"/>
      <c r="H3" s="8"/>
    </row>
    <row r="4" spans="1:8" ht="15.75">
      <c r="A4" s="5"/>
      <c r="B4" s="9" t="s">
        <v>187</v>
      </c>
      <c r="C4" s="9"/>
      <c r="D4" s="10"/>
      <c r="E4" s="11"/>
      <c r="F4" s="11"/>
      <c r="G4" s="11"/>
      <c r="H4" s="12"/>
    </row>
    <row r="5" spans="1:8" ht="15.75">
      <c r="A5" s="5"/>
      <c r="B5" s="9"/>
      <c r="C5" s="9"/>
      <c r="D5" s="9"/>
      <c r="E5" s="9"/>
      <c r="F5" s="9"/>
      <c r="G5" s="9"/>
      <c r="H5" s="9"/>
    </row>
    <row r="6" spans="1:8" ht="60">
      <c r="A6" s="13"/>
      <c r="B6" s="14" t="s">
        <v>797</v>
      </c>
      <c r="C6" s="14" t="s">
        <v>801</v>
      </c>
      <c r="D6" s="15" t="s">
        <v>802</v>
      </c>
      <c r="E6" s="15" t="s">
        <v>803</v>
      </c>
      <c r="F6" s="15" t="s">
        <v>804</v>
      </c>
      <c r="G6" s="16" t="s">
        <v>188</v>
      </c>
      <c r="H6" s="16" t="s">
        <v>799</v>
      </c>
    </row>
    <row r="7" spans="1:8" s="4" customFormat="1" ht="15">
      <c r="A7" s="17"/>
      <c r="B7" s="15">
        <v>1</v>
      </c>
      <c r="C7" s="15">
        <v>2</v>
      </c>
      <c r="D7" s="15">
        <v>3</v>
      </c>
      <c r="E7" s="15">
        <v>4</v>
      </c>
      <c r="F7" s="15">
        <v>5</v>
      </c>
      <c r="G7" s="18">
        <v>6</v>
      </c>
      <c r="H7" s="18">
        <v>7</v>
      </c>
    </row>
    <row r="8" spans="1:8" s="128" customFormat="1" ht="1.5" customHeight="1" hidden="1">
      <c r="A8" s="129" t="s">
        <v>196</v>
      </c>
      <c r="B8" s="130" t="s">
        <v>192</v>
      </c>
      <c r="C8" s="131" t="s">
        <v>193</v>
      </c>
      <c r="D8" s="131" t="s">
        <v>194</v>
      </c>
      <c r="E8" s="131" t="s">
        <v>195</v>
      </c>
      <c r="F8" s="131" t="s">
        <v>197</v>
      </c>
      <c r="G8" s="127" t="s">
        <v>198</v>
      </c>
      <c r="H8" s="127" t="s">
        <v>199</v>
      </c>
    </row>
    <row r="9" spans="2:8" ht="15">
      <c r="B9" s="20" t="s">
        <v>805</v>
      </c>
      <c r="C9" s="21" t="s">
        <v>806</v>
      </c>
      <c r="D9" s="21"/>
      <c r="E9" s="22"/>
      <c r="F9" s="22"/>
      <c r="G9" s="13"/>
      <c r="H9" s="13"/>
    </row>
    <row r="10" spans="1:9" ht="45">
      <c r="A10" s="1">
        <f>IF(G10&gt;0,$D$4,"")</f>
      </c>
      <c r="B10" s="34">
        <v>1</v>
      </c>
      <c r="C10" s="48" t="s">
        <v>807</v>
      </c>
      <c r="D10" s="49" t="s">
        <v>808</v>
      </c>
      <c r="E10" s="50" t="s">
        <v>809</v>
      </c>
      <c r="F10" s="51">
        <v>35000</v>
      </c>
      <c r="G10" s="120"/>
      <c r="H10" s="126">
        <f>G10*F10</f>
        <v>0</v>
      </c>
      <c r="I10" s="1">
        <f>IF(G10&gt;0,1,0)</f>
        <v>0</v>
      </c>
    </row>
    <row r="11" spans="1:9" ht="15">
      <c r="A11" s="1">
        <f aca="true" t="shared" si="0" ref="A11:A74">IF(G11&gt;0,$D$4,"")</f>
      </c>
      <c r="B11" s="34">
        <v>2</v>
      </c>
      <c r="C11" s="34" t="s">
        <v>810</v>
      </c>
      <c r="D11" s="52" t="s">
        <v>811</v>
      </c>
      <c r="E11" s="35" t="s">
        <v>809</v>
      </c>
      <c r="F11" s="36">
        <v>4000</v>
      </c>
      <c r="G11" s="121"/>
      <c r="H11" s="126">
        <f aca="true" t="shared" si="1" ref="H11:H30">G11*F11</f>
        <v>0</v>
      </c>
      <c r="I11" s="1">
        <f aca="true" t="shared" si="2" ref="I11:I74">IF(G11&gt;0,1,0)</f>
        <v>0</v>
      </c>
    </row>
    <row r="12" spans="1:9" ht="60">
      <c r="A12" s="1">
        <f t="shared" si="0"/>
      </c>
      <c r="B12" s="34">
        <v>3</v>
      </c>
      <c r="C12" s="34" t="s">
        <v>812</v>
      </c>
      <c r="D12" s="53" t="s">
        <v>813</v>
      </c>
      <c r="E12" s="35" t="s">
        <v>809</v>
      </c>
      <c r="F12" s="36">
        <v>530000</v>
      </c>
      <c r="G12" s="121"/>
      <c r="H12" s="126">
        <f t="shared" si="1"/>
        <v>0</v>
      </c>
      <c r="I12" s="1">
        <f t="shared" si="2"/>
        <v>0</v>
      </c>
    </row>
    <row r="13" spans="1:9" ht="60">
      <c r="A13" s="1">
        <f t="shared" si="0"/>
      </c>
      <c r="B13" s="34">
        <v>4</v>
      </c>
      <c r="C13" s="34" t="s">
        <v>814</v>
      </c>
      <c r="D13" s="53" t="s">
        <v>813</v>
      </c>
      <c r="E13" s="35" t="s">
        <v>809</v>
      </c>
      <c r="F13" s="36">
        <v>450000</v>
      </c>
      <c r="G13" s="121"/>
      <c r="H13" s="126">
        <f t="shared" si="1"/>
        <v>0</v>
      </c>
      <c r="I13" s="1">
        <f t="shared" si="2"/>
        <v>0</v>
      </c>
    </row>
    <row r="14" spans="1:9" ht="60">
      <c r="A14" s="1">
        <f t="shared" si="0"/>
      </c>
      <c r="B14" s="34">
        <v>5</v>
      </c>
      <c r="C14" s="34" t="s">
        <v>815</v>
      </c>
      <c r="D14" s="53" t="s">
        <v>813</v>
      </c>
      <c r="E14" s="35" t="s">
        <v>809</v>
      </c>
      <c r="F14" s="36">
        <v>350000</v>
      </c>
      <c r="G14" s="121"/>
      <c r="H14" s="126">
        <f t="shared" si="1"/>
        <v>0</v>
      </c>
      <c r="I14" s="1">
        <f t="shared" si="2"/>
        <v>0</v>
      </c>
    </row>
    <row r="15" spans="1:9" ht="60">
      <c r="A15" s="1">
        <f t="shared" si="0"/>
      </c>
      <c r="B15" s="34">
        <v>6</v>
      </c>
      <c r="C15" s="34" t="s">
        <v>816</v>
      </c>
      <c r="D15" s="53" t="s">
        <v>813</v>
      </c>
      <c r="E15" s="35" t="s">
        <v>809</v>
      </c>
      <c r="F15" s="36">
        <v>350000</v>
      </c>
      <c r="G15" s="121"/>
      <c r="H15" s="126">
        <f t="shared" si="1"/>
        <v>0</v>
      </c>
      <c r="I15" s="1">
        <f t="shared" si="2"/>
        <v>0</v>
      </c>
    </row>
    <row r="16" spans="1:9" ht="60">
      <c r="A16" s="1">
        <f t="shared" si="0"/>
      </c>
      <c r="B16" s="34">
        <v>7</v>
      </c>
      <c r="C16" s="34" t="s">
        <v>817</v>
      </c>
      <c r="D16" s="54" t="s">
        <v>818</v>
      </c>
      <c r="E16" s="35" t="s">
        <v>809</v>
      </c>
      <c r="F16" s="36">
        <v>50000</v>
      </c>
      <c r="G16" s="121"/>
      <c r="H16" s="126">
        <f t="shared" si="1"/>
        <v>0</v>
      </c>
      <c r="I16" s="1">
        <f t="shared" si="2"/>
        <v>0</v>
      </c>
    </row>
    <row r="17" spans="1:9" ht="60">
      <c r="A17" s="1">
        <f t="shared" si="0"/>
      </c>
      <c r="B17" s="34">
        <v>8</v>
      </c>
      <c r="C17" s="34" t="s">
        <v>819</v>
      </c>
      <c r="D17" s="54" t="s">
        <v>820</v>
      </c>
      <c r="E17" s="35" t="s">
        <v>809</v>
      </c>
      <c r="F17" s="36">
        <v>50000</v>
      </c>
      <c r="G17" s="121"/>
      <c r="H17" s="126">
        <f t="shared" si="1"/>
        <v>0</v>
      </c>
      <c r="I17" s="1">
        <f t="shared" si="2"/>
        <v>0</v>
      </c>
    </row>
    <row r="18" spans="1:9" ht="60">
      <c r="A18" s="1">
        <f t="shared" si="0"/>
      </c>
      <c r="B18" s="34">
        <v>9</v>
      </c>
      <c r="C18" s="34" t="s">
        <v>821</v>
      </c>
      <c r="D18" s="54" t="s">
        <v>822</v>
      </c>
      <c r="E18" s="35" t="s">
        <v>809</v>
      </c>
      <c r="F18" s="36">
        <v>50000</v>
      </c>
      <c r="G18" s="121"/>
      <c r="H18" s="126">
        <f t="shared" si="1"/>
        <v>0</v>
      </c>
      <c r="I18" s="1">
        <f t="shared" si="2"/>
        <v>0</v>
      </c>
    </row>
    <row r="19" spans="1:9" ht="60">
      <c r="A19" s="1">
        <f t="shared" si="0"/>
      </c>
      <c r="B19" s="34">
        <v>10</v>
      </c>
      <c r="C19" s="34" t="s">
        <v>823</v>
      </c>
      <c r="D19" s="54" t="s">
        <v>820</v>
      </c>
      <c r="E19" s="35" t="s">
        <v>809</v>
      </c>
      <c r="F19" s="36">
        <v>50000</v>
      </c>
      <c r="G19" s="121"/>
      <c r="H19" s="126">
        <f t="shared" si="1"/>
        <v>0</v>
      </c>
      <c r="I19" s="1">
        <f t="shared" si="2"/>
        <v>0</v>
      </c>
    </row>
    <row r="20" spans="1:9" ht="90">
      <c r="A20" s="1">
        <f t="shared" si="0"/>
      </c>
      <c r="B20" s="34">
        <v>11</v>
      </c>
      <c r="C20" s="34" t="s">
        <v>824</v>
      </c>
      <c r="D20" s="54" t="s">
        <v>825</v>
      </c>
      <c r="E20" s="35" t="s">
        <v>809</v>
      </c>
      <c r="F20" s="36">
        <v>10000</v>
      </c>
      <c r="G20" s="121"/>
      <c r="H20" s="126">
        <f t="shared" si="1"/>
        <v>0</v>
      </c>
      <c r="I20" s="1">
        <f t="shared" si="2"/>
        <v>0</v>
      </c>
    </row>
    <row r="21" spans="1:9" ht="90">
      <c r="A21" s="1">
        <f t="shared" si="0"/>
      </c>
      <c r="B21" s="34">
        <v>12</v>
      </c>
      <c r="C21" s="34" t="s">
        <v>826</v>
      </c>
      <c r="D21" s="53" t="s">
        <v>827</v>
      </c>
      <c r="E21" s="35" t="s">
        <v>809</v>
      </c>
      <c r="F21" s="36">
        <v>5000</v>
      </c>
      <c r="G21" s="121"/>
      <c r="H21" s="126">
        <f t="shared" si="1"/>
        <v>0</v>
      </c>
      <c r="I21" s="1">
        <f t="shared" si="2"/>
        <v>0</v>
      </c>
    </row>
    <row r="22" spans="1:9" ht="75">
      <c r="A22" s="1">
        <f t="shared" si="0"/>
      </c>
      <c r="B22" s="34">
        <v>13</v>
      </c>
      <c r="C22" s="34" t="s">
        <v>828</v>
      </c>
      <c r="D22" s="52" t="s">
        <v>829</v>
      </c>
      <c r="E22" s="35" t="s">
        <v>809</v>
      </c>
      <c r="F22" s="36">
        <v>25000</v>
      </c>
      <c r="G22" s="121"/>
      <c r="H22" s="126">
        <f t="shared" si="1"/>
        <v>0</v>
      </c>
      <c r="I22" s="1">
        <f t="shared" si="2"/>
        <v>0</v>
      </c>
    </row>
    <row r="23" spans="1:9" ht="135">
      <c r="A23" s="1">
        <f t="shared" si="0"/>
      </c>
      <c r="B23" s="34">
        <v>14</v>
      </c>
      <c r="C23" s="34" t="s">
        <v>830</v>
      </c>
      <c r="D23" s="53" t="s">
        <v>831</v>
      </c>
      <c r="E23" s="35" t="s">
        <v>809</v>
      </c>
      <c r="F23" s="36">
        <v>12000</v>
      </c>
      <c r="G23" s="121"/>
      <c r="H23" s="126">
        <f t="shared" si="1"/>
        <v>0</v>
      </c>
      <c r="I23" s="1">
        <f t="shared" si="2"/>
        <v>0</v>
      </c>
    </row>
    <row r="24" spans="1:9" ht="90">
      <c r="A24" s="1">
        <f t="shared" si="0"/>
      </c>
      <c r="B24" s="34">
        <v>15</v>
      </c>
      <c r="C24" s="34" t="s">
        <v>832</v>
      </c>
      <c r="D24" s="53" t="s">
        <v>833</v>
      </c>
      <c r="E24" s="35" t="s">
        <v>809</v>
      </c>
      <c r="F24" s="36">
        <v>1200</v>
      </c>
      <c r="G24" s="121"/>
      <c r="H24" s="126">
        <f t="shared" si="1"/>
        <v>0</v>
      </c>
      <c r="I24" s="1">
        <f t="shared" si="2"/>
        <v>0</v>
      </c>
    </row>
    <row r="25" spans="1:9" ht="45">
      <c r="A25" s="1">
        <f t="shared" si="0"/>
      </c>
      <c r="B25" s="34">
        <v>16</v>
      </c>
      <c r="C25" s="34" t="s">
        <v>834</v>
      </c>
      <c r="D25" s="53" t="s">
        <v>835</v>
      </c>
      <c r="E25" s="35" t="s">
        <v>809</v>
      </c>
      <c r="F25" s="36">
        <v>25000</v>
      </c>
      <c r="G25" s="121"/>
      <c r="H25" s="126">
        <f t="shared" si="1"/>
        <v>0</v>
      </c>
      <c r="I25" s="1">
        <f t="shared" si="2"/>
        <v>0</v>
      </c>
    </row>
    <row r="26" spans="1:9" ht="75">
      <c r="A26" s="1">
        <f t="shared" si="0"/>
      </c>
      <c r="B26" s="34">
        <v>17</v>
      </c>
      <c r="C26" s="34" t="s">
        <v>836</v>
      </c>
      <c r="D26" s="55" t="s">
        <v>837</v>
      </c>
      <c r="E26" s="35" t="s">
        <v>809</v>
      </c>
      <c r="F26" s="36">
        <v>2000000</v>
      </c>
      <c r="G26" s="121"/>
      <c r="H26" s="126">
        <f t="shared" si="1"/>
        <v>0</v>
      </c>
      <c r="I26" s="1">
        <f t="shared" si="2"/>
        <v>0</v>
      </c>
    </row>
    <row r="27" spans="1:9" ht="45" customHeight="1">
      <c r="A27" s="1">
        <f t="shared" si="0"/>
      </c>
      <c r="B27" s="34">
        <v>18</v>
      </c>
      <c r="C27" s="53" t="s">
        <v>838</v>
      </c>
      <c r="D27" s="53" t="s">
        <v>839</v>
      </c>
      <c r="E27" s="35" t="s">
        <v>809</v>
      </c>
      <c r="F27" s="36">
        <v>1000</v>
      </c>
      <c r="G27" s="121"/>
      <c r="H27" s="126">
        <f t="shared" si="1"/>
        <v>0</v>
      </c>
      <c r="I27" s="1">
        <f t="shared" si="2"/>
        <v>0</v>
      </c>
    </row>
    <row r="28" spans="1:9" ht="75">
      <c r="A28" s="1">
        <f t="shared" si="0"/>
      </c>
      <c r="B28" s="34">
        <v>19</v>
      </c>
      <c r="C28" s="56" t="s">
        <v>840</v>
      </c>
      <c r="D28" s="57" t="s">
        <v>841</v>
      </c>
      <c r="E28" s="35" t="s">
        <v>809</v>
      </c>
      <c r="F28" s="58">
        <v>120000</v>
      </c>
      <c r="G28" s="121"/>
      <c r="H28" s="126">
        <f t="shared" si="1"/>
        <v>0</v>
      </c>
      <c r="I28" s="1">
        <f t="shared" si="2"/>
        <v>0</v>
      </c>
    </row>
    <row r="29" spans="1:9" ht="105">
      <c r="A29" s="1">
        <f t="shared" si="0"/>
      </c>
      <c r="B29" s="34">
        <v>20</v>
      </c>
      <c r="C29" s="34" t="s">
        <v>842</v>
      </c>
      <c r="D29" s="59" t="s">
        <v>843</v>
      </c>
      <c r="E29" s="35" t="s">
        <v>809</v>
      </c>
      <c r="F29" s="36">
        <v>15000</v>
      </c>
      <c r="G29" s="121"/>
      <c r="H29" s="126">
        <f t="shared" si="1"/>
        <v>0</v>
      </c>
      <c r="I29" s="1">
        <f t="shared" si="2"/>
        <v>0</v>
      </c>
    </row>
    <row r="30" spans="1:9" ht="30">
      <c r="A30" s="1">
        <f t="shared" si="0"/>
      </c>
      <c r="B30" s="34">
        <v>21</v>
      </c>
      <c r="C30" s="60" t="s">
        <v>844</v>
      </c>
      <c r="D30" s="60"/>
      <c r="E30" s="61" t="s">
        <v>809</v>
      </c>
      <c r="F30" s="62">
        <v>6000</v>
      </c>
      <c r="G30" s="122"/>
      <c r="H30" s="126">
        <f t="shared" si="1"/>
        <v>0</v>
      </c>
      <c r="I30" s="1">
        <f t="shared" si="2"/>
        <v>0</v>
      </c>
    </row>
    <row r="31" spans="1:9" ht="15.75">
      <c r="A31" s="1">
        <f t="shared" si="0"/>
      </c>
      <c r="B31" s="23" t="s">
        <v>845</v>
      </c>
      <c r="C31" s="24" t="s">
        <v>846</v>
      </c>
      <c r="D31" s="24"/>
      <c r="E31" s="25"/>
      <c r="F31" s="26"/>
      <c r="G31" s="13"/>
      <c r="H31" s="13"/>
      <c r="I31" s="1">
        <f t="shared" si="2"/>
        <v>0</v>
      </c>
    </row>
    <row r="32" spans="1:9" ht="15">
      <c r="A32" s="1">
        <f t="shared" si="0"/>
      </c>
      <c r="B32" s="34">
        <v>22</v>
      </c>
      <c r="C32" s="48" t="s">
        <v>847</v>
      </c>
      <c r="D32" s="48" t="s">
        <v>848</v>
      </c>
      <c r="E32" s="50" t="s">
        <v>809</v>
      </c>
      <c r="F32" s="51">
        <v>1000</v>
      </c>
      <c r="G32" s="120"/>
      <c r="H32" s="126">
        <f aca="true" t="shared" si="3" ref="H32:H44">G32*F32</f>
        <v>0</v>
      </c>
      <c r="I32" s="1">
        <f t="shared" si="2"/>
        <v>0</v>
      </c>
    </row>
    <row r="33" spans="1:9" ht="30">
      <c r="A33" s="1">
        <f t="shared" si="0"/>
      </c>
      <c r="B33" s="34">
        <v>23</v>
      </c>
      <c r="C33" s="34" t="s">
        <v>849</v>
      </c>
      <c r="D33" s="34" t="s">
        <v>850</v>
      </c>
      <c r="E33" s="35" t="s">
        <v>809</v>
      </c>
      <c r="F33" s="36">
        <v>15000</v>
      </c>
      <c r="G33" s="121"/>
      <c r="H33" s="126">
        <f t="shared" si="3"/>
        <v>0</v>
      </c>
      <c r="I33" s="1">
        <f t="shared" si="2"/>
        <v>0</v>
      </c>
    </row>
    <row r="34" spans="1:9" ht="90">
      <c r="A34" s="1">
        <f t="shared" si="0"/>
      </c>
      <c r="B34" s="34">
        <v>24</v>
      </c>
      <c r="C34" s="34" t="s">
        <v>851</v>
      </c>
      <c r="D34" s="54" t="s">
        <v>852</v>
      </c>
      <c r="E34" s="35" t="s">
        <v>809</v>
      </c>
      <c r="F34" s="36">
        <v>50</v>
      </c>
      <c r="G34" s="121"/>
      <c r="H34" s="126">
        <f t="shared" si="3"/>
        <v>0</v>
      </c>
      <c r="I34" s="1">
        <f t="shared" si="2"/>
        <v>0</v>
      </c>
    </row>
    <row r="35" spans="1:9" ht="81" customHeight="1">
      <c r="A35" s="1">
        <f t="shared" si="0"/>
      </c>
      <c r="B35" s="34">
        <v>25</v>
      </c>
      <c r="C35" s="34" t="s">
        <v>853</v>
      </c>
      <c r="D35" s="34" t="s">
        <v>854</v>
      </c>
      <c r="E35" s="35" t="s">
        <v>809</v>
      </c>
      <c r="F35" s="36">
        <v>800</v>
      </c>
      <c r="G35" s="121"/>
      <c r="H35" s="126">
        <f t="shared" si="3"/>
        <v>0</v>
      </c>
      <c r="I35" s="1">
        <f t="shared" si="2"/>
        <v>0</v>
      </c>
    </row>
    <row r="36" spans="1:9" ht="90">
      <c r="A36" s="1">
        <f t="shared" si="0"/>
      </c>
      <c r="B36" s="34">
        <v>26</v>
      </c>
      <c r="C36" s="34" t="s">
        <v>855</v>
      </c>
      <c r="D36" s="34" t="s">
        <v>856</v>
      </c>
      <c r="E36" s="35" t="s">
        <v>809</v>
      </c>
      <c r="F36" s="36">
        <v>300</v>
      </c>
      <c r="G36" s="121"/>
      <c r="H36" s="126">
        <f t="shared" si="3"/>
        <v>0</v>
      </c>
      <c r="I36" s="1">
        <f t="shared" si="2"/>
        <v>0</v>
      </c>
    </row>
    <row r="37" spans="1:9" ht="60">
      <c r="A37" s="1">
        <f t="shared" si="0"/>
      </c>
      <c r="B37" s="34">
        <v>27</v>
      </c>
      <c r="C37" s="34" t="s">
        <v>857</v>
      </c>
      <c r="D37" s="34" t="s">
        <v>858</v>
      </c>
      <c r="E37" s="35" t="s">
        <v>809</v>
      </c>
      <c r="F37" s="36">
        <v>500</v>
      </c>
      <c r="G37" s="121"/>
      <c r="H37" s="126">
        <f t="shared" si="3"/>
        <v>0</v>
      </c>
      <c r="I37" s="1">
        <f t="shared" si="2"/>
        <v>0</v>
      </c>
    </row>
    <row r="38" spans="1:9" ht="15">
      <c r="A38" s="1">
        <f t="shared" si="0"/>
      </c>
      <c r="B38" s="34">
        <v>28</v>
      </c>
      <c r="C38" s="34" t="s">
        <v>859</v>
      </c>
      <c r="D38" s="34"/>
      <c r="E38" s="35" t="s">
        <v>860</v>
      </c>
      <c r="F38" s="36">
        <v>10</v>
      </c>
      <c r="G38" s="121"/>
      <c r="H38" s="126">
        <f t="shared" si="3"/>
        <v>0</v>
      </c>
      <c r="I38" s="1">
        <f t="shared" si="2"/>
        <v>0</v>
      </c>
    </row>
    <row r="39" spans="1:9" ht="30">
      <c r="A39" s="1">
        <f t="shared" si="0"/>
      </c>
      <c r="B39" s="34">
        <v>29</v>
      </c>
      <c r="C39" s="34" t="s">
        <v>861</v>
      </c>
      <c r="D39" s="34" t="s">
        <v>862</v>
      </c>
      <c r="E39" s="35" t="s">
        <v>809</v>
      </c>
      <c r="F39" s="36">
        <v>9000</v>
      </c>
      <c r="G39" s="121"/>
      <c r="H39" s="126">
        <f t="shared" si="3"/>
        <v>0</v>
      </c>
      <c r="I39" s="1">
        <f t="shared" si="2"/>
        <v>0</v>
      </c>
    </row>
    <row r="40" spans="1:9" ht="60">
      <c r="A40" s="1">
        <f t="shared" si="0"/>
      </c>
      <c r="B40" s="34">
        <v>30</v>
      </c>
      <c r="C40" s="34" t="s">
        <v>863</v>
      </c>
      <c r="D40" s="53" t="s">
        <v>864</v>
      </c>
      <c r="E40" s="35" t="s">
        <v>809</v>
      </c>
      <c r="F40" s="36">
        <v>200000</v>
      </c>
      <c r="G40" s="121"/>
      <c r="H40" s="126">
        <f t="shared" si="3"/>
        <v>0</v>
      </c>
      <c r="I40" s="1">
        <f t="shared" si="2"/>
        <v>0</v>
      </c>
    </row>
    <row r="41" spans="1:9" ht="45">
      <c r="A41" s="1">
        <f t="shared" si="0"/>
      </c>
      <c r="B41" s="34">
        <v>31</v>
      </c>
      <c r="C41" s="53" t="s">
        <v>865</v>
      </c>
      <c r="D41" s="53" t="s">
        <v>866</v>
      </c>
      <c r="E41" s="35" t="s">
        <v>809</v>
      </c>
      <c r="F41" s="36">
        <v>50000</v>
      </c>
      <c r="G41" s="121"/>
      <c r="H41" s="126">
        <f t="shared" si="3"/>
        <v>0</v>
      </c>
      <c r="I41" s="1">
        <f t="shared" si="2"/>
        <v>0</v>
      </c>
    </row>
    <row r="42" spans="1:9" ht="30">
      <c r="A42" s="1">
        <f t="shared" si="0"/>
      </c>
      <c r="B42" s="34">
        <v>32</v>
      </c>
      <c r="C42" s="34" t="s">
        <v>867</v>
      </c>
      <c r="D42" s="34" t="s">
        <v>868</v>
      </c>
      <c r="E42" s="35" t="s">
        <v>809</v>
      </c>
      <c r="F42" s="36">
        <v>3000</v>
      </c>
      <c r="G42" s="121"/>
      <c r="H42" s="126">
        <f t="shared" si="3"/>
        <v>0</v>
      </c>
      <c r="I42" s="1">
        <f t="shared" si="2"/>
        <v>0</v>
      </c>
    </row>
    <row r="43" spans="1:9" ht="45">
      <c r="A43" s="1">
        <f t="shared" si="0"/>
      </c>
      <c r="B43" s="34">
        <v>33</v>
      </c>
      <c r="C43" s="34" t="s">
        <v>869</v>
      </c>
      <c r="D43" s="34" t="s">
        <v>870</v>
      </c>
      <c r="E43" s="35" t="s">
        <v>809</v>
      </c>
      <c r="F43" s="36">
        <v>300</v>
      </c>
      <c r="G43" s="121"/>
      <c r="H43" s="126">
        <f t="shared" si="3"/>
        <v>0</v>
      </c>
      <c r="I43" s="1">
        <f t="shared" si="2"/>
        <v>0</v>
      </c>
    </row>
    <row r="44" spans="1:9" ht="45">
      <c r="A44" s="1">
        <f t="shared" si="0"/>
      </c>
      <c r="B44" s="34">
        <v>34</v>
      </c>
      <c r="C44" s="60" t="s">
        <v>871</v>
      </c>
      <c r="D44" s="60" t="s">
        <v>872</v>
      </c>
      <c r="E44" s="61" t="s">
        <v>809</v>
      </c>
      <c r="F44" s="62">
        <v>300</v>
      </c>
      <c r="G44" s="122"/>
      <c r="H44" s="126">
        <f t="shared" si="3"/>
        <v>0</v>
      </c>
      <c r="I44" s="1">
        <f t="shared" si="2"/>
        <v>0</v>
      </c>
    </row>
    <row r="45" spans="1:9" ht="15">
      <c r="A45" s="1">
        <f t="shared" si="0"/>
      </c>
      <c r="B45" s="27" t="s">
        <v>873</v>
      </c>
      <c r="C45" s="28" t="s">
        <v>874</v>
      </c>
      <c r="D45" s="28"/>
      <c r="E45" s="29"/>
      <c r="F45" s="29"/>
      <c r="G45" s="13"/>
      <c r="H45" s="13"/>
      <c r="I45" s="1">
        <f t="shared" si="2"/>
        <v>0</v>
      </c>
    </row>
    <row r="46" spans="1:9" ht="63" customHeight="1">
      <c r="A46" s="1">
        <f t="shared" si="0"/>
      </c>
      <c r="B46" s="34">
        <v>35</v>
      </c>
      <c r="C46" s="48" t="s">
        <v>875</v>
      </c>
      <c r="D46" s="63" t="s">
        <v>876</v>
      </c>
      <c r="E46" s="50" t="s">
        <v>809</v>
      </c>
      <c r="F46" s="51">
        <v>1000</v>
      </c>
      <c r="G46" s="120"/>
      <c r="H46" s="126">
        <f aca="true" t="shared" si="4" ref="H46:H53">G46*F46</f>
        <v>0</v>
      </c>
      <c r="I46" s="1">
        <f t="shared" si="2"/>
        <v>0</v>
      </c>
    </row>
    <row r="47" spans="1:9" ht="105">
      <c r="A47" s="1">
        <f t="shared" si="0"/>
      </c>
      <c r="B47" s="34">
        <v>36</v>
      </c>
      <c r="C47" s="34" t="s">
        <v>877</v>
      </c>
      <c r="D47" s="52" t="s">
        <v>878</v>
      </c>
      <c r="E47" s="35" t="s">
        <v>809</v>
      </c>
      <c r="F47" s="36">
        <v>2000</v>
      </c>
      <c r="G47" s="121"/>
      <c r="H47" s="126">
        <f t="shared" si="4"/>
        <v>0</v>
      </c>
      <c r="I47" s="1">
        <f t="shared" si="2"/>
        <v>0</v>
      </c>
    </row>
    <row r="48" spans="1:9" ht="45">
      <c r="A48" s="1">
        <f t="shared" si="0"/>
      </c>
      <c r="B48" s="34">
        <v>37</v>
      </c>
      <c r="C48" s="34" t="s">
        <v>879</v>
      </c>
      <c r="D48" s="52" t="s">
        <v>880</v>
      </c>
      <c r="E48" s="35" t="s">
        <v>809</v>
      </c>
      <c r="F48" s="36">
        <v>2000</v>
      </c>
      <c r="G48" s="121"/>
      <c r="H48" s="126">
        <f t="shared" si="4"/>
        <v>0</v>
      </c>
      <c r="I48" s="1">
        <f t="shared" si="2"/>
        <v>0</v>
      </c>
    </row>
    <row r="49" spans="1:9" ht="105">
      <c r="A49" s="1">
        <f t="shared" si="0"/>
      </c>
      <c r="B49" s="34">
        <v>38</v>
      </c>
      <c r="C49" s="34" t="s">
        <v>881</v>
      </c>
      <c r="D49" s="52" t="s">
        <v>882</v>
      </c>
      <c r="E49" s="35" t="s">
        <v>809</v>
      </c>
      <c r="F49" s="36">
        <v>500</v>
      </c>
      <c r="G49" s="121"/>
      <c r="H49" s="126">
        <f t="shared" si="4"/>
        <v>0</v>
      </c>
      <c r="I49" s="1">
        <f t="shared" si="2"/>
        <v>0</v>
      </c>
    </row>
    <row r="50" spans="1:9" ht="111" customHeight="1">
      <c r="A50" s="1">
        <f t="shared" si="0"/>
      </c>
      <c r="B50" s="34">
        <v>39</v>
      </c>
      <c r="C50" s="34" t="s">
        <v>883</v>
      </c>
      <c r="D50" s="52" t="s">
        <v>884</v>
      </c>
      <c r="E50" s="35" t="s">
        <v>809</v>
      </c>
      <c r="F50" s="36">
        <v>500</v>
      </c>
      <c r="G50" s="121"/>
      <c r="H50" s="126">
        <f t="shared" si="4"/>
        <v>0</v>
      </c>
      <c r="I50" s="1">
        <f t="shared" si="2"/>
        <v>0</v>
      </c>
    </row>
    <row r="51" spans="1:9" ht="90">
      <c r="A51" s="1">
        <f t="shared" si="0"/>
      </c>
      <c r="B51" s="34">
        <v>40</v>
      </c>
      <c r="C51" s="34" t="s">
        <v>885</v>
      </c>
      <c r="D51" s="52" t="s">
        <v>886</v>
      </c>
      <c r="E51" s="35" t="s">
        <v>809</v>
      </c>
      <c r="F51" s="36">
        <v>4000</v>
      </c>
      <c r="G51" s="121"/>
      <c r="H51" s="126">
        <f t="shared" si="4"/>
        <v>0</v>
      </c>
      <c r="I51" s="1">
        <f t="shared" si="2"/>
        <v>0</v>
      </c>
    </row>
    <row r="52" spans="1:9" ht="180">
      <c r="A52" s="1">
        <f t="shared" si="0"/>
      </c>
      <c r="B52" s="34">
        <v>41</v>
      </c>
      <c r="C52" s="34" t="s">
        <v>887</v>
      </c>
      <c r="D52" s="52" t="s">
        <v>888</v>
      </c>
      <c r="E52" s="35" t="s">
        <v>809</v>
      </c>
      <c r="F52" s="36">
        <v>5000</v>
      </c>
      <c r="G52" s="121"/>
      <c r="H52" s="126">
        <f t="shared" si="4"/>
        <v>0</v>
      </c>
      <c r="I52" s="1">
        <f t="shared" si="2"/>
        <v>0</v>
      </c>
    </row>
    <row r="53" spans="1:9" ht="75">
      <c r="A53" s="1">
        <f t="shared" si="0"/>
      </c>
      <c r="B53" s="34">
        <v>42</v>
      </c>
      <c r="C53" s="60" t="s">
        <v>889</v>
      </c>
      <c r="D53" s="64" t="s">
        <v>890</v>
      </c>
      <c r="E53" s="61" t="s">
        <v>809</v>
      </c>
      <c r="F53" s="62">
        <v>10000</v>
      </c>
      <c r="G53" s="122"/>
      <c r="H53" s="126">
        <f t="shared" si="4"/>
        <v>0</v>
      </c>
      <c r="I53" s="1">
        <f t="shared" si="2"/>
        <v>0</v>
      </c>
    </row>
    <row r="54" spans="1:9" ht="31.5" customHeight="1">
      <c r="A54" s="1">
        <f t="shared" si="0"/>
      </c>
      <c r="B54" s="27" t="s">
        <v>891</v>
      </c>
      <c r="C54" s="30" t="s">
        <v>892</v>
      </c>
      <c r="D54" s="30"/>
      <c r="E54" s="31"/>
      <c r="F54" s="31"/>
      <c r="G54" s="13"/>
      <c r="H54" s="13"/>
      <c r="I54" s="1">
        <f t="shared" si="2"/>
        <v>0</v>
      </c>
    </row>
    <row r="55" spans="1:9" ht="60">
      <c r="A55" s="1">
        <f t="shared" si="0"/>
      </c>
      <c r="B55" s="34">
        <v>43</v>
      </c>
      <c r="C55" s="48" t="s">
        <v>893</v>
      </c>
      <c r="D55" s="63" t="s">
        <v>894</v>
      </c>
      <c r="E55" s="50" t="s">
        <v>809</v>
      </c>
      <c r="F55" s="51">
        <v>4000</v>
      </c>
      <c r="G55" s="120"/>
      <c r="H55" s="126">
        <f aca="true" t="shared" si="5" ref="H55:H90">G55*F55</f>
        <v>0</v>
      </c>
      <c r="I55" s="1">
        <f t="shared" si="2"/>
        <v>0</v>
      </c>
    </row>
    <row r="56" spans="1:9" ht="165">
      <c r="A56" s="1">
        <f t="shared" si="0"/>
      </c>
      <c r="B56" s="34">
        <v>44</v>
      </c>
      <c r="C56" s="34" t="s">
        <v>895</v>
      </c>
      <c r="D56" s="52" t="s">
        <v>896</v>
      </c>
      <c r="E56" s="35" t="s">
        <v>809</v>
      </c>
      <c r="F56" s="36">
        <v>100</v>
      </c>
      <c r="G56" s="121"/>
      <c r="H56" s="126">
        <f t="shared" si="5"/>
        <v>0</v>
      </c>
      <c r="I56" s="1">
        <f t="shared" si="2"/>
        <v>0</v>
      </c>
    </row>
    <row r="57" spans="1:9" ht="151.5" customHeight="1">
      <c r="A57" s="1">
        <f t="shared" si="0"/>
      </c>
      <c r="B57" s="34">
        <v>45</v>
      </c>
      <c r="C57" s="34" t="s">
        <v>897</v>
      </c>
      <c r="D57" s="52" t="s">
        <v>898</v>
      </c>
      <c r="E57" s="35" t="s">
        <v>809</v>
      </c>
      <c r="F57" s="36">
        <v>100</v>
      </c>
      <c r="G57" s="121"/>
      <c r="H57" s="126">
        <f t="shared" si="5"/>
        <v>0</v>
      </c>
      <c r="I57" s="1">
        <f t="shared" si="2"/>
        <v>0</v>
      </c>
    </row>
    <row r="58" spans="1:9" ht="150">
      <c r="A58" s="1">
        <f t="shared" si="0"/>
      </c>
      <c r="B58" s="34">
        <v>46</v>
      </c>
      <c r="C58" s="34" t="s">
        <v>899</v>
      </c>
      <c r="D58" s="52" t="s">
        <v>900</v>
      </c>
      <c r="E58" s="35" t="s">
        <v>809</v>
      </c>
      <c r="F58" s="36">
        <v>50</v>
      </c>
      <c r="G58" s="121"/>
      <c r="H58" s="126">
        <f t="shared" si="5"/>
        <v>0</v>
      </c>
      <c r="I58" s="1">
        <f t="shared" si="2"/>
        <v>0</v>
      </c>
    </row>
    <row r="59" spans="1:9" ht="165">
      <c r="A59" s="1">
        <f t="shared" si="0"/>
      </c>
      <c r="B59" s="34">
        <v>47</v>
      </c>
      <c r="C59" s="34" t="s">
        <v>901</v>
      </c>
      <c r="D59" s="52" t="s">
        <v>902</v>
      </c>
      <c r="E59" s="35" t="s">
        <v>809</v>
      </c>
      <c r="F59" s="36">
        <v>15000</v>
      </c>
      <c r="G59" s="121"/>
      <c r="H59" s="126">
        <f t="shared" si="5"/>
        <v>0</v>
      </c>
      <c r="I59" s="1">
        <f t="shared" si="2"/>
        <v>0</v>
      </c>
    </row>
    <row r="60" spans="1:9" ht="150">
      <c r="A60" s="1">
        <f t="shared" si="0"/>
      </c>
      <c r="B60" s="34">
        <v>48</v>
      </c>
      <c r="C60" s="34" t="s">
        <v>903</v>
      </c>
      <c r="D60" s="52" t="s">
        <v>904</v>
      </c>
      <c r="E60" s="35" t="s">
        <v>809</v>
      </c>
      <c r="F60" s="36">
        <v>2000</v>
      </c>
      <c r="G60" s="121"/>
      <c r="H60" s="126">
        <f t="shared" si="5"/>
        <v>0</v>
      </c>
      <c r="I60" s="1">
        <f t="shared" si="2"/>
        <v>0</v>
      </c>
    </row>
    <row r="61" spans="1:9" ht="150">
      <c r="A61" s="1">
        <f t="shared" si="0"/>
      </c>
      <c r="B61" s="34">
        <v>49</v>
      </c>
      <c r="C61" s="34" t="s">
        <v>905</v>
      </c>
      <c r="D61" s="52" t="s">
        <v>906</v>
      </c>
      <c r="E61" s="35" t="s">
        <v>809</v>
      </c>
      <c r="F61" s="36">
        <v>2000</v>
      </c>
      <c r="G61" s="121"/>
      <c r="H61" s="126">
        <f t="shared" si="5"/>
        <v>0</v>
      </c>
      <c r="I61" s="1">
        <f t="shared" si="2"/>
        <v>0</v>
      </c>
    </row>
    <row r="62" spans="1:9" ht="165">
      <c r="A62" s="1">
        <f t="shared" si="0"/>
      </c>
      <c r="B62" s="34">
        <v>50</v>
      </c>
      <c r="C62" s="34" t="s">
        <v>907</v>
      </c>
      <c r="D62" s="52" t="s">
        <v>908</v>
      </c>
      <c r="E62" s="35" t="s">
        <v>809</v>
      </c>
      <c r="F62" s="36">
        <v>2000</v>
      </c>
      <c r="G62" s="121"/>
      <c r="H62" s="126">
        <f t="shared" si="5"/>
        <v>0</v>
      </c>
      <c r="I62" s="1">
        <f t="shared" si="2"/>
        <v>0</v>
      </c>
    </row>
    <row r="63" spans="1:9" ht="45">
      <c r="A63" s="1">
        <f t="shared" si="0"/>
      </c>
      <c r="B63" s="34">
        <v>51</v>
      </c>
      <c r="C63" s="34" t="s">
        <v>909</v>
      </c>
      <c r="D63" s="52" t="s">
        <v>910</v>
      </c>
      <c r="E63" s="35" t="s">
        <v>809</v>
      </c>
      <c r="F63" s="36">
        <v>500</v>
      </c>
      <c r="G63" s="121"/>
      <c r="H63" s="126">
        <f t="shared" si="5"/>
        <v>0</v>
      </c>
      <c r="I63" s="1">
        <f t="shared" si="2"/>
        <v>0</v>
      </c>
    </row>
    <row r="64" spans="1:9" ht="135">
      <c r="A64" s="1">
        <f t="shared" si="0"/>
      </c>
      <c r="B64" s="34">
        <v>52</v>
      </c>
      <c r="C64" s="34" t="s">
        <v>911</v>
      </c>
      <c r="D64" s="52" t="s">
        <v>912</v>
      </c>
      <c r="E64" s="35" t="s">
        <v>809</v>
      </c>
      <c r="F64" s="36">
        <v>100</v>
      </c>
      <c r="G64" s="121"/>
      <c r="H64" s="126">
        <f t="shared" si="5"/>
        <v>0</v>
      </c>
      <c r="I64" s="1">
        <f t="shared" si="2"/>
        <v>0</v>
      </c>
    </row>
    <row r="65" spans="1:9" ht="30">
      <c r="A65" s="1">
        <f t="shared" si="0"/>
      </c>
      <c r="B65" s="34">
        <v>53</v>
      </c>
      <c r="C65" s="34" t="s">
        <v>913</v>
      </c>
      <c r="D65" s="52" t="s">
        <v>914</v>
      </c>
      <c r="E65" s="35" t="s">
        <v>809</v>
      </c>
      <c r="F65" s="36">
        <v>100</v>
      </c>
      <c r="G65" s="121"/>
      <c r="H65" s="126">
        <f t="shared" si="5"/>
        <v>0</v>
      </c>
      <c r="I65" s="1">
        <f t="shared" si="2"/>
        <v>0</v>
      </c>
    </row>
    <row r="66" spans="1:9" ht="75">
      <c r="A66" s="1">
        <f t="shared" si="0"/>
      </c>
      <c r="B66" s="34">
        <v>54</v>
      </c>
      <c r="C66" s="34" t="s">
        <v>915</v>
      </c>
      <c r="D66" s="52" t="s">
        <v>916</v>
      </c>
      <c r="E66" s="35" t="s">
        <v>809</v>
      </c>
      <c r="F66" s="36">
        <v>50</v>
      </c>
      <c r="G66" s="121"/>
      <c r="H66" s="126">
        <f t="shared" si="5"/>
        <v>0</v>
      </c>
      <c r="I66" s="1">
        <f t="shared" si="2"/>
        <v>0</v>
      </c>
    </row>
    <row r="67" spans="1:9" ht="243" customHeight="1">
      <c r="A67" s="1">
        <f t="shared" si="0"/>
      </c>
      <c r="B67" s="34">
        <v>55</v>
      </c>
      <c r="C67" s="34" t="s">
        <v>917</v>
      </c>
      <c r="D67" s="52" t="s">
        <v>918</v>
      </c>
      <c r="E67" s="35" t="s">
        <v>809</v>
      </c>
      <c r="F67" s="36">
        <v>20</v>
      </c>
      <c r="G67" s="121"/>
      <c r="H67" s="126">
        <f t="shared" si="5"/>
        <v>0</v>
      </c>
      <c r="I67" s="1">
        <f t="shared" si="2"/>
        <v>0</v>
      </c>
    </row>
    <row r="68" spans="1:9" ht="75">
      <c r="A68" s="1">
        <f t="shared" si="0"/>
      </c>
      <c r="B68" s="34">
        <v>56</v>
      </c>
      <c r="C68" s="34" t="s">
        <v>919</v>
      </c>
      <c r="D68" s="52" t="s">
        <v>920</v>
      </c>
      <c r="E68" s="35" t="s">
        <v>809</v>
      </c>
      <c r="F68" s="36">
        <v>100</v>
      </c>
      <c r="G68" s="121"/>
      <c r="H68" s="126">
        <f t="shared" si="5"/>
        <v>0</v>
      </c>
      <c r="I68" s="1">
        <f t="shared" si="2"/>
        <v>0</v>
      </c>
    </row>
    <row r="69" spans="1:9" ht="75">
      <c r="A69" s="1">
        <f t="shared" si="0"/>
      </c>
      <c r="B69" s="34">
        <v>57</v>
      </c>
      <c r="C69" s="34" t="s">
        <v>921</v>
      </c>
      <c r="D69" s="52" t="s">
        <v>922</v>
      </c>
      <c r="E69" s="35" t="s">
        <v>809</v>
      </c>
      <c r="F69" s="36">
        <v>100</v>
      </c>
      <c r="G69" s="121"/>
      <c r="H69" s="126">
        <f t="shared" si="5"/>
        <v>0</v>
      </c>
      <c r="I69" s="1">
        <f t="shared" si="2"/>
        <v>0</v>
      </c>
    </row>
    <row r="70" spans="1:9" ht="60">
      <c r="A70" s="1">
        <f t="shared" si="0"/>
      </c>
      <c r="B70" s="34">
        <v>58</v>
      </c>
      <c r="C70" s="34" t="s">
        <v>923</v>
      </c>
      <c r="D70" s="52" t="s">
        <v>924</v>
      </c>
      <c r="E70" s="35" t="s">
        <v>809</v>
      </c>
      <c r="F70" s="36">
        <v>3000</v>
      </c>
      <c r="G70" s="121"/>
      <c r="H70" s="126">
        <f t="shared" si="5"/>
        <v>0</v>
      </c>
      <c r="I70" s="1">
        <f t="shared" si="2"/>
        <v>0</v>
      </c>
    </row>
    <row r="71" spans="1:9" ht="60">
      <c r="A71" s="1">
        <f t="shared" si="0"/>
      </c>
      <c r="B71" s="34">
        <v>59</v>
      </c>
      <c r="C71" s="34" t="s">
        <v>925</v>
      </c>
      <c r="D71" s="52" t="s">
        <v>926</v>
      </c>
      <c r="E71" s="35" t="s">
        <v>809</v>
      </c>
      <c r="F71" s="36">
        <v>3000</v>
      </c>
      <c r="G71" s="121"/>
      <c r="H71" s="126">
        <f t="shared" si="5"/>
        <v>0</v>
      </c>
      <c r="I71" s="1">
        <f t="shared" si="2"/>
        <v>0</v>
      </c>
    </row>
    <row r="72" spans="1:9" ht="96" customHeight="1">
      <c r="A72" s="1">
        <f t="shared" si="0"/>
      </c>
      <c r="B72" s="34">
        <v>60</v>
      </c>
      <c r="C72" s="34" t="s">
        <v>927</v>
      </c>
      <c r="D72" s="52" t="s">
        <v>928</v>
      </c>
      <c r="E72" s="35" t="s">
        <v>809</v>
      </c>
      <c r="F72" s="36">
        <v>30</v>
      </c>
      <c r="G72" s="121"/>
      <c r="H72" s="126">
        <f t="shared" si="5"/>
        <v>0</v>
      </c>
      <c r="I72" s="1">
        <f t="shared" si="2"/>
        <v>0</v>
      </c>
    </row>
    <row r="73" spans="1:9" ht="120">
      <c r="A73" s="1">
        <f t="shared" si="0"/>
      </c>
      <c r="B73" s="34">
        <v>61</v>
      </c>
      <c r="C73" s="34" t="s">
        <v>929</v>
      </c>
      <c r="D73" s="52" t="s">
        <v>930</v>
      </c>
      <c r="E73" s="35" t="s">
        <v>809</v>
      </c>
      <c r="F73" s="36">
        <v>100</v>
      </c>
      <c r="G73" s="121"/>
      <c r="H73" s="126">
        <f t="shared" si="5"/>
        <v>0</v>
      </c>
      <c r="I73" s="1">
        <f t="shared" si="2"/>
        <v>0</v>
      </c>
    </row>
    <row r="74" spans="1:9" ht="225">
      <c r="A74" s="1">
        <f t="shared" si="0"/>
      </c>
      <c r="B74" s="34">
        <v>62</v>
      </c>
      <c r="C74" s="34" t="s">
        <v>931</v>
      </c>
      <c r="D74" s="52" t="s">
        <v>932</v>
      </c>
      <c r="E74" s="35" t="s">
        <v>809</v>
      </c>
      <c r="F74" s="36">
        <v>200</v>
      </c>
      <c r="G74" s="121"/>
      <c r="H74" s="126">
        <f t="shared" si="5"/>
        <v>0</v>
      </c>
      <c r="I74" s="1">
        <f t="shared" si="2"/>
        <v>0</v>
      </c>
    </row>
    <row r="75" spans="1:9" ht="213.75" customHeight="1">
      <c r="A75" s="1">
        <f aca="true" t="shared" si="6" ref="A75:A138">IF(G75&gt;0,$D$4,"")</f>
      </c>
      <c r="B75" s="34">
        <v>63</v>
      </c>
      <c r="C75" s="34" t="s">
        <v>933</v>
      </c>
      <c r="D75" s="52" t="s">
        <v>934</v>
      </c>
      <c r="E75" s="35" t="s">
        <v>809</v>
      </c>
      <c r="F75" s="36">
        <v>50</v>
      </c>
      <c r="G75" s="121"/>
      <c r="H75" s="126">
        <f t="shared" si="5"/>
        <v>0</v>
      </c>
      <c r="I75" s="1">
        <f aca="true" t="shared" si="7" ref="I75:I138">IF(G75&gt;0,1,0)</f>
        <v>0</v>
      </c>
    </row>
    <row r="76" spans="1:9" ht="225">
      <c r="A76" s="1">
        <f t="shared" si="6"/>
      </c>
      <c r="B76" s="34">
        <v>64</v>
      </c>
      <c r="C76" s="34" t="s">
        <v>935</v>
      </c>
      <c r="D76" s="52" t="s">
        <v>936</v>
      </c>
      <c r="E76" s="35" t="s">
        <v>809</v>
      </c>
      <c r="F76" s="36">
        <v>50</v>
      </c>
      <c r="G76" s="121"/>
      <c r="H76" s="126">
        <f t="shared" si="5"/>
        <v>0</v>
      </c>
      <c r="I76" s="1">
        <f t="shared" si="7"/>
        <v>0</v>
      </c>
    </row>
    <row r="77" spans="1:9" ht="240">
      <c r="A77" s="1">
        <f t="shared" si="6"/>
      </c>
      <c r="B77" s="34">
        <v>65</v>
      </c>
      <c r="C77" s="34" t="s">
        <v>937</v>
      </c>
      <c r="D77" s="52" t="s">
        <v>938</v>
      </c>
      <c r="E77" s="35" t="s">
        <v>809</v>
      </c>
      <c r="F77" s="36">
        <v>50</v>
      </c>
      <c r="G77" s="121"/>
      <c r="H77" s="126">
        <f t="shared" si="5"/>
        <v>0</v>
      </c>
      <c r="I77" s="1">
        <f t="shared" si="7"/>
        <v>0</v>
      </c>
    </row>
    <row r="78" spans="1:9" ht="180">
      <c r="A78" s="1">
        <f t="shared" si="6"/>
      </c>
      <c r="B78" s="34">
        <v>66</v>
      </c>
      <c r="C78" s="34" t="s">
        <v>939</v>
      </c>
      <c r="D78" s="52" t="s">
        <v>940</v>
      </c>
      <c r="E78" s="35" t="s">
        <v>809</v>
      </c>
      <c r="F78" s="36">
        <v>1000</v>
      </c>
      <c r="G78" s="121"/>
      <c r="H78" s="126">
        <f t="shared" si="5"/>
        <v>0</v>
      </c>
      <c r="I78" s="1">
        <f t="shared" si="7"/>
        <v>0</v>
      </c>
    </row>
    <row r="79" spans="1:9" ht="180">
      <c r="A79" s="1">
        <f t="shared" si="6"/>
      </c>
      <c r="B79" s="34">
        <v>67</v>
      </c>
      <c r="C79" s="34" t="s">
        <v>941</v>
      </c>
      <c r="D79" s="52" t="s">
        <v>942</v>
      </c>
      <c r="E79" s="35" t="s">
        <v>809</v>
      </c>
      <c r="F79" s="36">
        <v>300</v>
      </c>
      <c r="G79" s="121"/>
      <c r="H79" s="126">
        <f t="shared" si="5"/>
        <v>0</v>
      </c>
      <c r="I79" s="1">
        <f t="shared" si="7"/>
        <v>0</v>
      </c>
    </row>
    <row r="80" spans="1:9" ht="180">
      <c r="A80" s="1">
        <f t="shared" si="6"/>
      </c>
      <c r="B80" s="34">
        <v>68</v>
      </c>
      <c r="C80" s="34" t="s">
        <v>943</v>
      </c>
      <c r="D80" s="52" t="s">
        <v>944</v>
      </c>
      <c r="E80" s="35" t="s">
        <v>809</v>
      </c>
      <c r="F80" s="36">
        <v>200</v>
      </c>
      <c r="G80" s="121"/>
      <c r="H80" s="126">
        <f t="shared" si="5"/>
        <v>0</v>
      </c>
      <c r="I80" s="1">
        <f t="shared" si="7"/>
        <v>0</v>
      </c>
    </row>
    <row r="81" spans="1:9" ht="165">
      <c r="A81" s="1">
        <f t="shared" si="6"/>
      </c>
      <c r="B81" s="34">
        <v>69</v>
      </c>
      <c r="C81" s="34" t="s">
        <v>945</v>
      </c>
      <c r="D81" s="52" t="s">
        <v>946</v>
      </c>
      <c r="E81" s="35" t="s">
        <v>809</v>
      </c>
      <c r="F81" s="36">
        <v>100</v>
      </c>
      <c r="G81" s="121"/>
      <c r="H81" s="126">
        <f t="shared" si="5"/>
        <v>0</v>
      </c>
      <c r="I81" s="1">
        <f t="shared" si="7"/>
        <v>0</v>
      </c>
    </row>
    <row r="82" spans="1:9" ht="90">
      <c r="A82" s="1">
        <f t="shared" si="6"/>
      </c>
      <c r="B82" s="34">
        <v>70</v>
      </c>
      <c r="C82" s="34" t="s">
        <v>947</v>
      </c>
      <c r="D82" s="52" t="s">
        <v>948</v>
      </c>
      <c r="E82" s="35" t="s">
        <v>809</v>
      </c>
      <c r="F82" s="36">
        <v>8000</v>
      </c>
      <c r="G82" s="121"/>
      <c r="H82" s="126">
        <f t="shared" si="5"/>
        <v>0</v>
      </c>
      <c r="I82" s="1">
        <f t="shared" si="7"/>
        <v>0</v>
      </c>
    </row>
    <row r="83" spans="1:9" ht="90">
      <c r="A83" s="1">
        <f t="shared" si="6"/>
      </c>
      <c r="B83" s="34">
        <v>71</v>
      </c>
      <c r="C83" s="34" t="s">
        <v>949</v>
      </c>
      <c r="D83" s="52" t="s">
        <v>950</v>
      </c>
      <c r="E83" s="35" t="s">
        <v>809</v>
      </c>
      <c r="F83" s="36">
        <v>3000</v>
      </c>
      <c r="G83" s="121"/>
      <c r="H83" s="126">
        <f t="shared" si="5"/>
        <v>0</v>
      </c>
      <c r="I83" s="1">
        <f t="shared" si="7"/>
        <v>0</v>
      </c>
    </row>
    <row r="84" spans="1:9" ht="75">
      <c r="A84" s="1">
        <f t="shared" si="6"/>
      </c>
      <c r="B84" s="34">
        <v>72</v>
      </c>
      <c r="C84" s="34" t="s">
        <v>951</v>
      </c>
      <c r="D84" s="52" t="s">
        <v>952</v>
      </c>
      <c r="E84" s="35" t="s">
        <v>809</v>
      </c>
      <c r="F84" s="36">
        <v>100</v>
      </c>
      <c r="G84" s="121"/>
      <c r="H84" s="126">
        <f t="shared" si="5"/>
        <v>0</v>
      </c>
      <c r="I84" s="1">
        <f t="shared" si="7"/>
        <v>0</v>
      </c>
    </row>
    <row r="85" spans="1:9" ht="105">
      <c r="A85" s="1">
        <f t="shared" si="6"/>
      </c>
      <c r="B85" s="34">
        <v>73</v>
      </c>
      <c r="C85" s="34" t="s">
        <v>953</v>
      </c>
      <c r="D85" s="52" t="s">
        <v>954</v>
      </c>
      <c r="E85" s="35" t="s">
        <v>809</v>
      </c>
      <c r="F85" s="36">
        <v>2000</v>
      </c>
      <c r="G85" s="121"/>
      <c r="H85" s="126">
        <f t="shared" si="5"/>
        <v>0</v>
      </c>
      <c r="I85" s="1">
        <f t="shared" si="7"/>
        <v>0</v>
      </c>
    </row>
    <row r="86" spans="1:9" ht="90">
      <c r="A86" s="1">
        <f t="shared" si="6"/>
      </c>
      <c r="B86" s="34">
        <v>74</v>
      </c>
      <c r="C86" s="34" t="s">
        <v>955</v>
      </c>
      <c r="D86" s="52" t="s">
        <v>956</v>
      </c>
      <c r="E86" s="35" t="s">
        <v>809</v>
      </c>
      <c r="F86" s="36">
        <v>1500</v>
      </c>
      <c r="G86" s="121"/>
      <c r="H86" s="126">
        <f t="shared" si="5"/>
        <v>0</v>
      </c>
      <c r="I86" s="1">
        <f t="shared" si="7"/>
        <v>0</v>
      </c>
    </row>
    <row r="87" spans="1:9" ht="135">
      <c r="A87" s="1">
        <f t="shared" si="6"/>
      </c>
      <c r="B87" s="34">
        <v>75</v>
      </c>
      <c r="C87" s="34" t="s">
        <v>957</v>
      </c>
      <c r="D87" s="53" t="s">
        <v>958</v>
      </c>
      <c r="E87" s="35" t="s">
        <v>809</v>
      </c>
      <c r="F87" s="36">
        <v>500</v>
      </c>
      <c r="G87" s="121"/>
      <c r="H87" s="126">
        <f t="shared" si="5"/>
        <v>0</v>
      </c>
      <c r="I87" s="1">
        <f t="shared" si="7"/>
        <v>0</v>
      </c>
    </row>
    <row r="88" spans="1:9" ht="165">
      <c r="A88" s="1">
        <f t="shared" si="6"/>
      </c>
      <c r="B88" s="34">
        <v>76</v>
      </c>
      <c r="C88" s="34" t="s">
        <v>959</v>
      </c>
      <c r="D88" s="53" t="s">
        <v>960</v>
      </c>
      <c r="E88" s="35" t="s">
        <v>809</v>
      </c>
      <c r="F88" s="36">
        <v>4000</v>
      </c>
      <c r="G88" s="121"/>
      <c r="H88" s="126">
        <f t="shared" si="5"/>
        <v>0</v>
      </c>
      <c r="I88" s="1">
        <f t="shared" si="7"/>
        <v>0</v>
      </c>
    </row>
    <row r="89" spans="1:9" ht="90">
      <c r="A89" s="1">
        <f t="shared" si="6"/>
      </c>
      <c r="B89" s="34">
        <v>77</v>
      </c>
      <c r="C89" s="34" t="s">
        <v>961</v>
      </c>
      <c r="D89" s="34" t="s">
        <v>962</v>
      </c>
      <c r="E89" s="35" t="s">
        <v>809</v>
      </c>
      <c r="F89" s="36">
        <v>500</v>
      </c>
      <c r="G89" s="121"/>
      <c r="H89" s="126">
        <f t="shared" si="5"/>
        <v>0</v>
      </c>
      <c r="I89" s="1">
        <f t="shared" si="7"/>
        <v>0</v>
      </c>
    </row>
    <row r="90" spans="1:9" ht="120">
      <c r="A90" s="1">
        <f t="shared" si="6"/>
      </c>
      <c r="B90" s="34">
        <v>78</v>
      </c>
      <c r="C90" s="60" t="s">
        <v>963</v>
      </c>
      <c r="D90" s="65" t="s">
        <v>964</v>
      </c>
      <c r="E90" s="61" t="s">
        <v>809</v>
      </c>
      <c r="F90" s="62">
        <v>5000</v>
      </c>
      <c r="G90" s="122"/>
      <c r="H90" s="126">
        <f t="shared" si="5"/>
        <v>0</v>
      </c>
      <c r="I90" s="1">
        <f t="shared" si="7"/>
        <v>0</v>
      </c>
    </row>
    <row r="91" spans="1:9" ht="15">
      <c r="A91" s="1">
        <f t="shared" si="6"/>
      </c>
      <c r="B91" s="20" t="s">
        <v>965</v>
      </c>
      <c r="C91" s="32" t="s">
        <v>966</v>
      </c>
      <c r="D91" s="22"/>
      <c r="E91" s="25"/>
      <c r="F91" s="22"/>
      <c r="G91" s="13"/>
      <c r="H91" s="13"/>
      <c r="I91" s="1">
        <f t="shared" si="7"/>
        <v>0</v>
      </c>
    </row>
    <row r="92" spans="1:9" ht="60">
      <c r="A92" s="1">
        <f t="shared" si="6"/>
      </c>
      <c r="B92" s="34">
        <v>79</v>
      </c>
      <c r="C92" s="48" t="s">
        <v>967</v>
      </c>
      <c r="D92" s="48" t="s">
        <v>968</v>
      </c>
      <c r="E92" s="50" t="s">
        <v>809</v>
      </c>
      <c r="F92" s="51">
        <v>30000</v>
      </c>
      <c r="G92" s="120"/>
      <c r="H92" s="126">
        <f aca="true" t="shared" si="8" ref="H92:H155">G92*F92</f>
        <v>0</v>
      </c>
      <c r="I92" s="1">
        <f t="shared" si="7"/>
        <v>0</v>
      </c>
    </row>
    <row r="93" spans="1:9" ht="45">
      <c r="A93" s="1">
        <f t="shared" si="6"/>
      </c>
      <c r="B93" s="34">
        <v>80</v>
      </c>
      <c r="C93" s="34" t="s">
        <v>969</v>
      </c>
      <c r="D93" s="34"/>
      <c r="E93" s="35" t="s">
        <v>809</v>
      </c>
      <c r="F93" s="36">
        <v>50</v>
      </c>
      <c r="G93" s="121"/>
      <c r="H93" s="126">
        <f t="shared" si="8"/>
        <v>0</v>
      </c>
      <c r="I93" s="1">
        <f t="shared" si="7"/>
        <v>0</v>
      </c>
    </row>
    <row r="94" spans="1:9" ht="60">
      <c r="A94" s="1">
        <f t="shared" si="6"/>
      </c>
      <c r="B94" s="34">
        <v>81</v>
      </c>
      <c r="C94" s="34" t="s">
        <v>970</v>
      </c>
      <c r="D94" s="34" t="s">
        <v>971</v>
      </c>
      <c r="E94" s="35" t="s">
        <v>809</v>
      </c>
      <c r="F94" s="36">
        <v>1000</v>
      </c>
      <c r="G94" s="121"/>
      <c r="H94" s="126">
        <f t="shared" si="8"/>
        <v>0</v>
      </c>
      <c r="I94" s="1">
        <f t="shared" si="7"/>
        <v>0</v>
      </c>
    </row>
    <row r="95" spans="1:9" ht="45">
      <c r="A95" s="1">
        <f t="shared" si="6"/>
      </c>
      <c r="B95" s="34">
        <v>82</v>
      </c>
      <c r="C95" s="34" t="s">
        <v>972</v>
      </c>
      <c r="D95" s="34" t="s">
        <v>973</v>
      </c>
      <c r="E95" s="35" t="s">
        <v>809</v>
      </c>
      <c r="F95" s="36">
        <v>250</v>
      </c>
      <c r="G95" s="121"/>
      <c r="H95" s="126">
        <f t="shared" si="8"/>
        <v>0</v>
      </c>
      <c r="I95" s="1">
        <f t="shared" si="7"/>
        <v>0</v>
      </c>
    </row>
    <row r="96" spans="1:9" ht="30">
      <c r="A96" s="1">
        <f t="shared" si="6"/>
      </c>
      <c r="B96" s="34">
        <v>83</v>
      </c>
      <c r="C96" s="34" t="s">
        <v>974</v>
      </c>
      <c r="D96" s="34"/>
      <c r="E96" s="35" t="s">
        <v>809</v>
      </c>
      <c r="F96" s="36">
        <v>100</v>
      </c>
      <c r="G96" s="121"/>
      <c r="H96" s="126">
        <f t="shared" si="8"/>
        <v>0</v>
      </c>
      <c r="I96" s="1">
        <f t="shared" si="7"/>
        <v>0</v>
      </c>
    </row>
    <row r="97" spans="1:9" ht="105">
      <c r="A97" s="1">
        <f t="shared" si="6"/>
      </c>
      <c r="B97" s="34">
        <v>84</v>
      </c>
      <c r="C97" s="34" t="s">
        <v>975</v>
      </c>
      <c r="D97" s="34" t="s">
        <v>976</v>
      </c>
      <c r="E97" s="35" t="s">
        <v>809</v>
      </c>
      <c r="F97" s="36">
        <v>20</v>
      </c>
      <c r="G97" s="121"/>
      <c r="H97" s="126">
        <f t="shared" si="8"/>
        <v>0</v>
      </c>
      <c r="I97" s="1">
        <f t="shared" si="7"/>
        <v>0</v>
      </c>
    </row>
    <row r="98" spans="1:9" ht="30">
      <c r="A98" s="1">
        <f t="shared" si="6"/>
      </c>
      <c r="B98" s="34">
        <v>85</v>
      </c>
      <c r="C98" s="34" t="s">
        <v>977</v>
      </c>
      <c r="D98" s="34"/>
      <c r="E98" s="35" t="s">
        <v>809</v>
      </c>
      <c r="F98" s="36">
        <v>10</v>
      </c>
      <c r="G98" s="121"/>
      <c r="H98" s="126">
        <f t="shared" si="8"/>
        <v>0</v>
      </c>
      <c r="I98" s="1">
        <f t="shared" si="7"/>
        <v>0</v>
      </c>
    </row>
    <row r="99" spans="1:9" ht="30">
      <c r="A99" s="1">
        <f t="shared" si="6"/>
      </c>
      <c r="B99" s="34">
        <v>86</v>
      </c>
      <c r="C99" s="34" t="s">
        <v>978</v>
      </c>
      <c r="D99" s="34"/>
      <c r="E99" s="35" t="s">
        <v>809</v>
      </c>
      <c r="F99" s="36">
        <v>2</v>
      </c>
      <c r="G99" s="121"/>
      <c r="H99" s="126">
        <f t="shared" si="8"/>
        <v>0</v>
      </c>
      <c r="I99" s="1">
        <f t="shared" si="7"/>
        <v>0</v>
      </c>
    </row>
    <row r="100" spans="1:9" ht="75">
      <c r="A100" s="1">
        <f t="shared" si="6"/>
      </c>
      <c r="B100" s="34">
        <v>87</v>
      </c>
      <c r="C100" s="34" t="s">
        <v>979</v>
      </c>
      <c r="D100" s="66" t="s">
        <v>980</v>
      </c>
      <c r="E100" s="35" t="s">
        <v>809</v>
      </c>
      <c r="F100" s="36">
        <v>25</v>
      </c>
      <c r="G100" s="121"/>
      <c r="H100" s="126">
        <f t="shared" si="8"/>
        <v>0</v>
      </c>
      <c r="I100" s="1">
        <f t="shared" si="7"/>
        <v>0</v>
      </c>
    </row>
    <row r="101" spans="1:9" ht="75">
      <c r="A101" s="1">
        <f t="shared" si="6"/>
      </c>
      <c r="B101" s="34">
        <v>88</v>
      </c>
      <c r="C101" s="34" t="s">
        <v>981</v>
      </c>
      <c r="D101" s="66" t="s">
        <v>982</v>
      </c>
      <c r="E101" s="35" t="s">
        <v>809</v>
      </c>
      <c r="F101" s="36">
        <v>10</v>
      </c>
      <c r="G101" s="121"/>
      <c r="H101" s="126">
        <f t="shared" si="8"/>
        <v>0</v>
      </c>
      <c r="I101" s="1">
        <f t="shared" si="7"/>
        <v>0</v>
      </c>
    </row>
    <row r="102" spans="1:9" ht="60">
      <c r="A102" s="1">
        <f t="shared" si="6"/>
      </c>
      <c r="B102" s="34">
        <v>89</v>
      </c>
      <c r="C102" s="34" t="s">
        <v>983</v>
      </c>
      <c r="D102" s="67" t="s">
        <v>984</v>
      </c>
      <c r="E102" s="35" t="s">
        <v>809</v>
      </c>
      <c r="F102" s="36">
        <v>30</v>
      </c>
      <c r="G102" s="121"/>
      <c r="H102" s="126">
        <f t="shared" si="8"/>
        <v>0</v>
      </c>
      <c r="I102" s="1">
        <f t="shared" si="7"/>
        <v>0</v>
      </c>
    </row>
    <row r="103" spans="1:9" ht="60">
      <c r="A103" s="1">
        <f t="shared" si="6"/>
      </c>
      <c r="B103" s="34">
        <v>90</v>
      </c>
      <c r="C103" s="68" t="s">
        <v>985</v>
      </c>
      <c r="D103" s="34" t="s">
        <v>986</v>
      </c>
      <c r="E103" s="35" t="s">
        <v>809</v>
      </c>
      <c r="F103" s="36">
        <v>20</v>
      </c>
      <c r="G103" s="121"/>
      <c r="H103" s="126">
        <f t="shared" si="8"/>
        <v>0</v>
      </c>
      <c r="I103" s="1">
        <f t="shared" si="7"/>
        <v>0</v>
      </c>
    </row>
    <row r="104" spans="1:9" ht="60">
      <c r="A104" s="1">
        <f t="shared" si="6"/>
      </c>
      <c r="B104" s="34">
        <v>91</v>
      </c>
      <c r="C104" s="68" t="s">
        <v>987</v>
      </c>
      <c r="D104" s="34" t="s">
        <v>988</v>
      </c>
      <c r="E104" s="35" t="s">
        <v>809</v>
      </c>
      <c r="F104" s="36">
        <v>20</v>
      </c>
      <c r="G104" s="121"/>
      <c r="H104" s="126">
        <f t="shared" si="8"/>
        <v>0</v>
      </c>
      <c r="I104" s="1">
        <f t="shared" si="7"/>
        <v>0</v>
      </c>
    </row>
    <row r="105" spans="1:9" ht="60">
      <c r="A105" s="1">
        <f t="shared" si="6"/>
      </c>
      <c r="B105" s="34">
        <v>92</v>
      </c>
      <c r="C105" s="68" t="s">
        <v>989</v>
      </c>
      <c r="D105" s="34" t="s">
        <v>990</v>
      </c>
      <c r="E105" s="35" t="s">
        <v>809</v>
      </c>
      <c r="F105" s="36">
        <v>20</v>
      </c>
      <c r="G105" s="121"/>
      <c r="H105" s="126">
        <f t="shared" si="8"/>
        <v>0</v>
      </c>
      <c r="I105" s="1">
        <f t="shared" si="7"/>
        <v>0</v>
      </c>
    </row>
    <row r="106" spans="1:9" ht="90">
      <c r="A106" s="1">
        <f t="shared" si="6"/>
      </c>
      <c r="B106" s="34">
        <v>93</v>
      </c>
      <c r="C106" s="68" t="s">
        <v>989</v>
      </c>
      <c r="D106" s="34" t="s">
        <v>991</v>
      </c>
      <c r="E106" s="35" t="s">
        <v>809</v>
      </c>
      <c r="F106" s="36">
        <v>50</v>
      </c>
      <c r="G106" s="121"/>
      <c r="H106" s="126">
        <f t="shared" si="8"/>
        <v>0</v>
      </c>
      <c r="I106" s="1">
        <f t="shared" si="7"/>
        <v>0</v>
      </c>
    </row>
    <row r="107" spans="1:9" ht="60">
      <c r="A107" s="1">
        <f t="shared" si="6"/>
      </c>
      <c r="B107" s="34">
        <v>94</v>
      </c>
      <c r="C107" s="68" t="s">
        <v>992</v>
      </c>
      <c r="D107" s="34" t="s">
        <v>993</v>
      </c>
      <c r="E107" s="35" t="s">
        <v>809</v>
      </c>
      <c r="F107" s="36">
        <v>100</v>
      </c>
      <c r="G107" s="121"/>
      <c r="H107" s="126">
        <f t="shared" si="8"/>
        <v>0</v>
      </c>
      <c r="I107" s="1">
        <f t="shared" si="7"/>
        <v>0</v>
      </c>
    </row>
    <row r="108" spans="1:9" ht="60">
      <c r="A108" s="1">
        <f t="shared" si="6"/>
      </c>
      <c r="B108" s="34">
        <v>95</v>
      </c>
      <c r="C108" s="68" t="s">
        <v>992</v>
      </c>
      <c r="D108" s="34" t="s">
        <v>994</v>
      </c>
      <c r="E108" s="35" t="s">
        <v>809</v>
      </c>
      <c r="F108" s="36">
        <v>30</v>
      </c>
      <c r="G108" s="121"/>
      <c r="H108" s="126">
        <f t="shared" si="8"/>
        <v>0</v>
      </c>
      <c r="I108" s="1">
        <f t="shared" si="7"/>
        <v>0</v>
      </c>
    </row>
    <row r="109" spans="1:9" ht="60">
      <c r="A109" s="1">
        <f t="shared" si="6"/>
      </c>
      <c r="B109" s="34">
        <v>96</v>
      </c>
      <c r="C109" s="68" t="s">
        <v>995</v>
      </c>
      <c r="D109" s="34" t="s">
        <v>996</v>
      </c>
      <c r="E109" s="35" t="s">
        <v>809</v>
      </c>
      <c r="F109" s="36">
        <v>50</v>
      </c>
      <c r="G109" s="121"/>
      <c r="H109" s="126">
        <f t="shared" si="8"/>
        <v>0</v>
      </c>
      <c r="I109" s="1">
        <f t="shared" si="7"/>
        <v>0</v>
      </c>
    </row>
    <row r="110" spans="1:9" ht="90">
      <c r="A110" s="1">
        <f t="shared" si="6"/>
      </c>
      <c r="B110" s="34">
        <v>97</v>
      </c>
      <c r="C110" s="68" t="s">
        <v>997</v>
      </c>
      <c r="D110" s="34" t="s">
        <v>998</v>
      </c>
      <c r="E110" s="35" t="s">
        <v>809</v>
      </c>
      <c r="F110" s="36">
        <v>50</v>
      </c>
      <c r="G110" s="121"/>
      <c r="H110" s="126">
        <f t="shared" si="8"/>
        <v>0</v>
      </c>
      <c r="I110" s="1">
        <f t="shared" si="7"/>
        <v>0</v>
      </c>
    </row>
    <row r="111" spans="1:9" ht="60">
      <c r="A111" s="1">
        <f t="shared" si="6"/>
      </c>
      <c r="B111" s="34">
        <v>98</v>
      </c>
      <c r="C111" s="68" t="s">
        <v>999</v>
      </c>
      <c r="D111" s="34" t="s">
        <v>1000</v>
      </c>
      <c r="E111" s="35" t="s">
        <v>809</v>
      </c>
      <c r="F111" s="36">
        <v>100</v>
      </c>
      <c r="G111" s="121"/>
      <c r="H111" s="126">
        <f t="shared" si="8"/>
        <v>0</v>
      </c>
      <c r="I111" s="1">
        <f t="shared" si="7"/>
        <v>0</v>
      </c>
    </row>
    <row r="112" spans="1:9" ht="60">
      <c r="A112" s="1">
        <f t="shared" si="6"/>
      </c>
      <c r="B112" s="34">
        <v>99</v>
      </c>
      <c r="C112" s="68" t="s">
        <v>999</v>
      </c>
      <c r="D112" s="34" t="s">
        <v>1001</v>
      </c>
      <c r="E112" s="35" t="s">
        <v>809</v>
      </c>
      <c r="F112" s="36">
        <v>30</v>
      </c>
      <c r="G112" s="121"/>
      <c r="H112" s="126">
        <f t="shared" si="8"/>
        <v>0</v>
      </c>
      <c r="I112" s="1">
        <f t="shared" si="7"/>
        <v>0</v>
      </c>
    </row>
    <row r="113" spans="1:9" ht="60">
      <c r="A113" s="1">
        <f t="shared" si="6"/>
      </c>
      <c r="B113" s="34">
        <v>100</v>
      </c>
      <c r="C113" s="68" t="s">
        <v>1002</v>
      </c>
      <c r="D113" s="34" t="s">
        <v>1003</v>
      </c>
      <c r="E113" s="35" t="s">
        <v>809</v>
      </c>
      <c r="F113" s="36">
        <v>50</v>
      </c>
      <c r="G113" s="121"/>
      <c r="H113" s="126">
        <f t="shared" si="8"/>
        <v>0</v>
      </c>
      <c r="I113" s="1">
        <f t="shared" si="7"/>
        <v>0</v>
      </c>
    </row>
    <row r="114" spans="1:9" ht="90">
      <c r="A114" s="1">
        <f t="shared" si="6"/>
      </c>
      <c r="B114" s="34">
        <v>101</v>
      </c>
      <c r="C114" s="68" t="s">
        <v>1002</v>
      </c>
      <c r="D114" s="34" t="s">
        <v>1004</v>
      </c>
      <c r="E114" s="35" t="s">
        <v>809</v>
      </c>
      <c r="F114" s="36">
        <v>100</v>
      </c>
      <c r="G114" s="121"/>
      <c r="H114" s="126">
        <f t="shared" si="8"/>
        <v>0</v>
      </c>
      <c r="I114" s="1">
        <f t="shared" si="7"/>
        <v>0</v>
      </c>
    </row>
    <row r="115" spans="1:9" ht="90">
      <c r="A115" s="1">
        <f t="shared" si="6"/>
      </c>
      <c r="B115" s="34">
        <v>102</v>
      </c>
      <c r="C115" s="68" t="s">
        <v>1005</v>
      </c>
      <c r="D115" s="34" t="s">
        <v>1006</v>
      </c>
      <c r="E115" s="35" t="s">
        <v>809</v>
      </c>
      <c r="F115" s="36">
        <v>100</v>
      </c>
      <c r="G115" s="121"/>
      <c r="H115" s="126">
        <f t="shared" si="8"/>
        <v>0</v>
      </c>
      <c r="I115" s="1">
        <f t="shared" si="7"/>
        <v>0</v>
      </c>
    </row>
    <row r="116" spans="1:9" ht="90">
      <c r="A116" s="1">
        <f t="shared" si="6"/>
      </c>
      <c r="B116" s="34">
        <v>103</v>
      </c>
      <c r="C116" s="68" t="s">
        <v>1007</v>
      </c>
      <c r="D116" s="34" t="s">
        <v>1008</v>
      </c>
      <c r="E116" s="35" t="s">
        <v>809</v>
      </c>
      <c r="F116" s="36">
        <v>500</v>
      </c>
      <c r="G116" s="121"/>
      <c r="H116" s="126">
        <f t="shared" si="8"/>
        <v>0</v>
      </c>
      <c r="I116" s="1">
        <f t="shared" si="7"/>
        <v>0</v>
      </c>
    </row>
    <row r="117" spans="1:9" ht="90">
      <c r="A117" s="1">
        <f t="shared" si="6"/>
      </c>
      <c r="B117" s="34">
        <v>104</v>
      </c>
      <c r="C117" s="68" t="s">
        <v>1009</v>
      </c>
      <c r="D117" s="34" t="s">
        <v>1010</v>
      </c>
      <c r="E117" s="35" t="s">
        <v>809</v>
      </c>
      <c r="F117" s="36">
        <v>500</v>
      </c>
      <c r="G117" s="121"/>
      <c r="H117" s="126">
        <f t="shared" si="8"/>
        <v>0</v>
      </c>
      <c r="I117" s="1">
        <f t="shared" si="7"/>
        <v>0</v>
      </c>
    </row>
    <row r="118" spans="1:9" ht="90">
      <c r="A118" s="1">
        <f t="shared" si="6"/>
      </c>
      <c r="B118" s="34">
        <v>105</v>
      </c>
      <c r="C118" s="68" t="s">
        <v>1011</v>
      </c>
      <c r="D118" s="34" t="s">
        <v>1012</v>
      </c>
      <c r="E118" s="35" t="s">
        <v>809</v>
      </c>
      <c r="F118" s="36">
        <v>1500</v>
      </c>
      <c r="G118" s="121"/>
      <c r="H118" s="126">
        <f t="shared" si="8"/>
        <v>0</v>
      </c>
      <c r="I118" s="1">
        <f t="shared" si="7"/>
        <v>0</v>
      </c>
    </row>
    <row r="119" spans="1:9" ht="90">
      <c r="A119" s="1">
        <f t="shared" si="6"/>
      </c>
      <c r="B119" s="34">
        <v>106</v>
      </c>
      <c r="C119" s="68" t="s">
        <v>1013</v>
      </c>
      <c r="D119" s="34" t="s">
        <v>1014</v>
      </c>
      <c r="E119" s="35" t="s">
        <v>809</v>
      </c>
      <c r="F119" s="36">
        <v>1500</v>
      </c>
      <c r="G119" s="121"/>
      <c r="H119" s="126">
        <f t="shared" si="8"/>
        <v>0</v>
      </c>
      <c r="I119" s="1">
        <f t="shared" si="7"/>
        <v>0</v>
      </c>
    </row>
    <row r="120" spans="1:9" ht="90">
      <c r="A120" s="1">
        <f t="shared" si="6"/>
      </c>
      <c r="B120" s="34">
        <v>107</v>
      </c>
      <c r="C120" s="68" t="s">
        <v>1015</v>
      </c>
      <c r="D120" s="34" t="s">
        <v>1016</v>
      </c>
      <c r="E120" s="35" t="s">
        <v>809</v>
      </c>
      <c r="F120" s="36">
        <v>1000</v>
      </c>
      <c r="G120" s="121"/>
      <c r="H120" s="126">
        <f t="shared" si="8"/>
        <v>0</v>
      </c>
      <c r="I120" s="1">
        <f t="shared" si="7"/>
        <v>0</v>
      </c>
    </row>
    <row r="121" spans="1:9" ht="90">
      <c r="A121" s="1">
        <f t="shared" si="6"/>
      </c>
      <c r="B121" s="34">
        <v>108</v>
      </c>
      <c r="C121" s="68" t="s">
        <v>1017</v>
      </c>
      <c r="D121" s="34" t="s">
        <v>1018</v>
      </c>
      <c r="E121" s="35" t="s">
        <v>809</v>
      </c>
      <c r="F121" s="36">
        <v>1000</v>
      </c>
      <c r="G121" s="121"/>
      <c r="H121" s="126">
        <f t="shared" si="8"/>
        <v>0</v>
      </c>
      <c r="I121" s="1">
        <f t="shared" si="7"/>
        <v>0</v>
      </c>
    </row>
    <row r="122" spans="1:9" ht="90">
      <c r="A122" s="1">
        <f t="shared" si="6"/>
      </c>
      <c r="B122" s="34">
        <v>109</v>
      </c>
      <c r="C122" s="68" t="s">
        <v>1019</v>
      </c>
      <c r="D122" s="34" t="s">
        <v>1020</v>
      </c>
      <c r="E122" s="35" t="s">
        <v>809</v>
      </c>
      <c r="F122" s="36">
        <v>500</v>
      </c>
      <c r="G122" s="121"/>
      <c r="H122" s="126">
        <f t="shared" si="8"/>
        <v>0</v>
      </c>
      <c r="I122" s="1">
        <f t="shared" si="7"/>
        <v>0</v>
      </c>
    </row>
    <row r="123" spans="1:9" ht="45">
      <c r="A123" s="1">
        <f t="shared" si="6"/>
      </c>
      <c r="B123" s="34">
        <v>110</v>
      </c>
      <c r="C123" s="68" t="s">
        <v>1021</v>
      </c>
      <c r="D123" s="34" t="s">
        <v>1022</v>
      </c>
      <c r="E123" s="35" t="s">
        <v>809</v>
      </c>
      <c r="F123" s="36">
        <v>20</v>
      </c>
      <c r="G123" s="121"/>
      <c r="H123" s="126">
        <f t="shared" si="8"/>
        <v>0</v>
      </c>
      <c r="I123" s="1">
        <f t="shared" si="7"/>
        <v>0</v>
      </c>
    </row>
    <row r="124" spans="1:9" ht="45">
      <c r="A124" s="1">
        <f t="shared" si="6"/>
      </c>
      <c r="B124" s="34">
        <v>111</v>
      </c>
      <c r="C124" s="68" t="s">
        <v>1023</v>
      </c>
      <c r="D124" s="34" t="s">
        <v>1024</v>
      </c>
      <c r="E124" s="35" t="s">
        <v>809</v>
      </c>
      <c r="F124" s="36">
        <v>20</v>
      </c>
      <c r="G124" s="121"/>
      <c r="H124" s="126">
        <f t="shared" si="8"/>
        <v>0</v>
      </c>
      <c r="I124" s="1">
        <f t="shared" si="7"/>
        <v>0</v>
      </c>
    </row>
    <row r="125" spans="1:9" ht="45">
      <c r="A125" s="1">
        <f t="shared" si="6"/>
      </c>
      <c r="B125" s="34">
        <v>112</v>
      </c>
      <c r="C125" s="68" t="s">
        <v>1025</v>
      </c>
      <c r="D125" s="34" t="s">
        <v>1026</v>
      </c>
      <c r="E125" s="35" t="s">
        <v>809</v>
      </c>
      <c r="F125" s="36">
        <v>20</v>
      </c>
      <c r="G125" s="121"/>
      <c r="H125" s="126">
        <f t="shared" si="8"/>
        <v>0</v>
      </c>
      <c r="I125" s="1">
        <f t="shared" si="7"/>
        <v>0</v>
      </c>
    </row>
    <row r="126" spans="1:9" ht="15">
      <c r="A126" s="1">
        <f t="shared" si="6"/>
      </c>
      <c r="B126" s="34">
        <v>113</v>
      </c>
      <c r="C126" s="69" t="s">
        <v>1027</v>
      </c>
      <c r="D126" s="34"/>
      <c r="E126" s="35" t="s">
        <v>809</v>
      </c>
      <c r="F126" s="36">
        <v>50</v>
      </c>
      <c r="G126" s="121"/>
      <c r="H126" s="126">
        <f t="shared" si="8"/>
        <v>0</v>
      </c>
      <c r="I126" s="1">
        <f t="shared" si="7"/>
        <v>0</v>
      </c>
    </row>
    <row r="127" spans="1:9" ht="15">
      <c r="A127" s="1">
        <f t="shared" si="6"/>
      </c>
      <c r="B127" s="34">
        <v>114</v>
      </c>
      <c r="C127" s="69" t="s">
        <v>1028</v>
      </c>
      <c r="D127" s="34"/>
      <c r="E127" s="35" t="s">
        <v>809</v>
      </c>
      <c r="F127" s="36">
        <v>50</v>
      </c>
      <c r="G127" s="121"/>
      <c r="H127" s="126">
        <f t="shared" si="8"/>
        <v>0</v>
      </c>
      <c r="I127" s="1">
        <f t="shared" si="7"/>
        <v>0</v>
      </c>
    </row>
    <row r="128" spans="1:9" ht="15">
      <c r="A128" s="1">
        <f t="shared" si="6"/>
      </c>
      <c r="B128" s="34">
        <v>115</v>
      </c>
      <c r="C128" s="69" t="s">
        <v>1029</v>
      </c>
      <c r="D128" s="34"/>
      <c r="E128" s="35" t="s">
        <v>809</v>
      </c>
      <c r="F128" s="36">
        <v>50</v>
      </c>
      <c r="G128" s="121"/>
      <c r="H128" s="126">
        <f t="shared" si="8"/>
        <v>0</v>
      </c>
      <c r="I128" s="1">
        <f t="shared" si="7"/>
        <v>0</v>
      </c>
    </row>
    <row r="129" spans="1:9" ht="15">
      <c r="A129" s="1">
        <f t="shared" si="6"/>
      </c>
      <c r="B129" s="34">
        <v>116</v>
      </c>
      <c r="C129" s="69" t="s">
        <v>1030</v>
      </c>
      <c r="D129" s="34"/>
      <c r="E129" s="35" t="s">
        <v>809</v>
      </c>
      <c r="F129" s="36">
        <v>50</v>
      </c>
      <c r="G129" s="121"/>
      <c r="H129" s="126">
        <f t="shared" si="8"/>
        <v>0</v>
      </c>
      <c r="I129" s="1">
        <f t="shared" si="7"/>
        <v>0</v>
      </c>
    </row>
    <row r="130" spans="1:9" ht="15">
      <c r="A130" s="1">
        <f t="shared" si="6"/>
      </c>
      <c r="B130" s="34">
        <v>117</v>
      </c>
      <c r="C130" s="69" t="s">
        <v>1031</v>
      </c>
      <c r="D130" s="34"/>
      <c r="E130" s="35" t="s">
        <v>809</v>
      </c>
      <c r="F130" s="36">
        <v>50</v>
      </c>
      <c r="G130" s="121"/>
      <c r="H130" s="126">
        <f t="shared" si="8"/>
        <v>0</v>
      </c>
      <c r="I130" s="1">
        <f t="shared" si="7"/>
        <v>0</v>
      </c>
    </row>
    <row r="131" spans="1:9" ht="15">
      <c r="A131" s="1">
        <f t="shared" si="6"/>
      </c>
      <c r="B131" s="34">
        <v>118</v>
      </c>
      <c r="C131" s="69" t="s">
        <v>1032</v>
      </c>
      <c r="D131" s="34"/>
      <c r="E131" s="35" t="s">
        <v>809</v>
      </c>
      <c r="F131" s="36">
        <v>50</v>
      </c>
      <c r="G131" s="121"/>
      <c r="H131" s="126">
        <f t="shared" si="8"/>
        <v>0</v>
      </c>
      <c r="I131" s="1">
        <f t="shared" si="7"/>
        <v>0</v>
      </c>
    </row>
    <row r="132" spans="1:9" ht="15">
      <c r="A132" s="1">
        <f t="shared" si="6"/>
      </c>
      <c r="B132" s="34">
        <v>119</v>
      </c>
      <c r="C132" s="69" t="s">
        <v>1033</v>
      </c>
      <c r="D132" s="34"/>
      <c r="E132" s="35" t="s">
        <v>809</v>
      </c>
      <c r="F132" s="36">
        <v>50</v>
      </c>
      <c r="G132" s="121"/>
      <c r="H132" s="126">
        <f t="shared" si="8"/>
        <v>0</v>
      </c>
      <c r="I132" s="1">
        <f t="shared" si="7"/>
        <v>0</v>
      </c>
    </row>
    <row r="133" spans="1:9" ht="15">
      <c r="A133" s="1">
        <f t="shared" si="6"/>
      </c>
      <c r="B133" s="34">
        <v>120</v>
      </c>
      <c r="C133" s="69" t="s">
        <v>1034</v>
      </c>
      <c r="D133" s="34"/>
      <c r="E133" s="35" t="s">
        <v>809</v>
      </c>
      <c r="F133" s="36">
        <v>50</v>
      </c>
      <c r="G133" s="121"/>
      <c r="H133" s="126">
        <f t="shared" si="8"/>
        <v>0</v>
      </c>
      <c r="I133" s="1">
        <f t="shared" si="7"/>
        <v>0</v>
      </c>
    </row>
    <row r="134" spans="1:9" ht="30">
      <c r="A134" s="1">
        <f t="shared" si="6"/>
      </c>
      <c r="B134" s="34">
        <v>121</v>
      </c>
      <c r="C134" s="68" t="s">
        <v>1035</v>
      </c>
      <c r="D134" s="34"/>
      <c r="E134" s="35" t="s">
        <v>809</v>
      </c>
      <c r="F134" s="36">
        <v>10</v>
      </c>
      <c r="G134" s="121"/>
      <c r="H134" s="126">
        <f t="shared" si="8"/>
        <v>0</v>
      </c>
      <c r="I134" s="1">
        <f t="shared" si="7"/>
        <v>0</v>
      </c>
    </row>
    <row r="135" spans="1:9" ht="30">
      <c r="A135" s="1">
        <f t="shared" si="6"/>
      </c>
      <c r="B135" s="34">
        <v>122</v>
      </c>
      <c r="C135" s="68" t="s">
        <v>1036</v>
      </c>
      <c r="D135" s="34"/>
      <c r="E135" s="35" t="s">
        <v>809</v>
      </c>
      <c r="F135" s="36">
        <v>20</v>
      </c>
      <c r="G135" s="121"/>
      <c r="H135" s="126">
        <f t="shared" si="8"/>
        <v>0</v>
      </c>
      <c r="I135" s="1">
        <f t="shared" si="7"/>
        <v>0</v>
      </c>
    </row>
    <row r="136" spans="1:9" ht="30">
      <c r="A136" s="1">
        <f t="shared" si="6"/>
      </c>
      <c r="B136" s="34">
        <v>123</v>
      </c>
      <c r="C136" s="68" t="s">
        <v>1037</v>
      </c>
      <c r="D136" s="34"/>
      <c r="E136" s="35" t="s">
        <v>809</v>
      </c>
      <c r="F136" s="36">
        <v>30</v>
      </c>
      <c r="G136" s="121"/>
      <c r="H136" s="126">
        <f t="shared" si="8"/>
        <v>0</v>
      </c>
      <c r="I136" s="1">
        <f t="shared" si="7"/>
        <v>0</v>
      </c>
    </row>
    <row r="137" spans="1:9" ht="30">
      <c r="A137" s="1">
        <f t="shared" si="6"/>
      </c>
      <c r="B137" s="34">
        <v>124</v>
      </c>
      <c r="C137" s="68" t="s">
        <v>1038</v>
      </c>
      <c r="D137" s="34"/>
      <c r="E137" s="35" t="s">
        <v>809</v>
      </c>
      <c r="F137" s="36">
        <v>50</v>
      </c>
      <c r="G137" s="121"/>
      <c r="H137" s="126">
        <f t="shared" si="8"/>
        <v>0</v>
      </c>
      <c r="I137" s="1">
        <f t="shared" si="7"/>
        <v>0</v>
      </c>
    </row>
    <row r="138" spans="1:9" ht="30">
      <c r="A138" s="1">
        <f t="shared" si="6"/>
      </c>
      <c r="B138" s="34">
        <v>125</v>
      </c>
      <c r="C138" s="68" t="s">
        <v>1039</v>
      </c>
      <c r="D138" s="34"/>
      <c r="E138" s="35" t="s">
        <v>809</v>
      </c>
      <c r="F138" s="36">
        <v>50</v>
      </c>
      <c r="G138" s="121"/>
      <c r="H138" s="126">
        <f t="shared" si="8"/>
        <v>0</v>
      </c>
      <c r="I138" s="1">
        <f t="shared" si="7"/>
        <v>0</v>
      </c>
    </row>
    <row r="139" spans="1:9" ht="30">
      <c r="A139" s="1">
        <f aca="true" t="shared" si="9" ref="A139:A202">IF(G139&gt;0,$D$4,"")</f>
      </c>
      <c r="B139" s="34">
        <v>126</v>
      </c>
      <c r="C139" s="68" t="s">
        <v>1040</v>
      </c>
      <c r="D139" s="34"/>
      <c r="E139" s="35" t="s">
        <v>809</v>
      </c>
      <c r="F139" s="36">
        <v>50</v>
      </c>
      <c r="G139" s="121"/>
      <c r="H139" s="126">
        <f t="shared" si="8"/>
        <v>0</v>
      </c>
      <c r="I139" s="1">
        <f aca="true" t="shared" si="10" ref="I139:I202">IF(G139&gt;0,1,0)</f>
        <v>0</v>
      </c>
    </row>
    <row r="140" spans="1:9" ht="30">
      <c r="A140" s="1">
        <f t="shared" si="9"/>
      </c>
      <c r="B140" s="34">
        <v>127</v>
      </c>
      <c r="C140" s="68" t="s">
        <v>1041</v>
      </c>
      <c r="D140" s="34"/>
      <c r="E140" s="35" t="s">
        <v>809</v>
      </c>
      <c r="F140" s="36">
        <v>50</v>
      </c>
      <c r="G140" s="121"/>
      <c r="H140" s="126">
        <f t="shared" si="8"/>
        <v>0</v>
      </c>
      <c r="I140" s="1">
        <f t="shared" si="10"/>
        <v>0</v>
      </c>
    </row>
    <row r="141" spans="1:9" ht="45">
      <c r="A141" s="1">
        <f t="shared" si="9"/>
      </c>
      <c r="B141" s="34">
        <v>128</v>
      </c>
      <c r="C141" s="68" t="s">
        <v>1042</v>
      </c>
      <c r="D141" s="53" t="s">
        <v>544</v>
      </c>
      <c r="E141" s="35" t="s">
        <v>809</v>
      </c>
      <c r="F141" s="36">
        <v>1000</v>
      </c>
      <c r="G141" s="121"/>
      <c r="H141" s="126">
        <f t="shared" si="8"/>
        <v>0</v>
      </c>
      <c r="I141" s="1">
        <f t="shared" si="10"/>
        <v>0</v>
      </c>
    </row>
    <row r="142" spans="1:9" ht="105">
      <c r="A142" s="1">
        <f t="shared" si="9"/>
      </c>
      <c r="B142" s="34">
        <v>129</v>
      </c>
      <c r="C142" s="68" t="s">
        <v>545</v>
      </c>
      <c r="D142" s="34" t="s">
        <v>546</v>
      </c>
      <c r="E142" s="35" t="s">
        <v>809</v>
      </c>
      <c r="F142" s="36">
        <v>1000</v>
      </c>
      <c r="G142" s="121"/>
      <c r="H142" s="126">
        <f t="shared" si="8"/>
        <v>0</v>
      </c>
      <c r="I142" s="1">
        <f t="shared" si="10"/>
        <v>0</v>
      </c>
    </row>
    <row r="143" spans="1:9" ht="105">
      <c r="A143" s="1">
        <f t="shared" si="9"/>
      </c>
      <c r="B143" s="34">
        <v>130</v>
      </c>
      <c r="C143" s="68" t="s">
        <v>547</v>
      </c>
      <c r="D143" s="68" t="s">
        <v>548</v>
      </c>
      <c r="E143" s="35" t="s">
        <v>809</v>
      </c>
      <c r="F143" s="36">
        <v>5000</v>
      </c>
      <c r="G143" s="121"/>
      <c r="H143" s="126">
        <f t="shared" si="8"/>
        <v>0</v>
      </c>
      <c r="I143" s="1">
        <f t="shared" si="10"/>
        <v>0</v>
      </c>
    </row>
    <row r="144" spans="1:9" ht="105">
      <c r="A144" s="1">
        <f t="shared" si="9"/>
      </c>
      <c r="B144" s="34">
        <v>131</v>
      </c>
      <c r="C144" s="68" t="s">
        <v>549</v>
      </c>
      <c r="D144" s="67" t="s">
        <v>550</v>
      </c>
      <c r="E144" s="35" t="s">
        <v>809</v>
      </c>
      <c r="F144" s="36">
        <v>1000</v>
      </c>
      <c r="G144" s="121"/>
      <c r="H144" s="126">
        <f t="shared" si="8"/>
        <v>0</v>
      </c>
      <c r="I144" s="1">
        <f t="shared" si="10"/>
        <v>0</v>
      </c>
    </row>
    <row r="145" spans="1:9" ht="105">
      <c r="A145" s="1">
        <f t="shared" si="9"/>
      </c>
      <c r="B145" s="34">
        <v>132</v>
      </c>
      <c r="C145" s="70" t="s">
        <v>551</v>
      </c>
      <c r="D145" s="71" t="s">
        <v>552</v>
      </c>
      <c r="E145" s="35" t="s">
        <v>809</v>
      </c>
      <c r="F145" s="36">
        <v>50</v>
      </c>
      <c r="G145" s="121"/>
      <c r="H145" s="126">
        <f t="shared" si="8"/>
        <v>0</v>
      </c>
      <c r="I145" s="1">
        <f t="shared" si="10"/>
        <v>0</v>
      </c>
    </row>
    <row r="146" spans="1:9" ht="60">
      <c r="A146" s="1">
        <f t="shared" si="9"/>
      </c>
      <c r="B146" s="34">
        <v>133</v>
      </c>
      <c r="C146" s="70" t="s">
        <v>553</v>
      </c>
      <c r="D146" s="71" t="s">
        <v>554</v>
      </c>
      <c r="E146" s="35" t="s">
        <v>809</v>
      </c>
      <c r="F146" s="36">
        <v>300</v>
      </c>
      <c r="G146" s="121"/>
      <c r="H146" s="126">
        <f t="shared" si="8"/>
        <v>0</v>
      </c>
      <c r="I146" s="1">
        <f t="shared" si="10"/>
        <v>0</v>
      </c>
    </row>
    <row r="147" spans="1:9" ht="105">
      <c r="A147" s="1">
        <f t="shared" si="9"/>
      </c>
      <c r="B147" s="34">
        <v>134</v>
      </c>
      <c r="C147" s="70" t="s">
        <v>555</v>
      </c>
      <c r="D147" s="72" t="s">
        <v>556</v>
      </c>
      <c r="E147" s="35" t="s">
        <v>809</v>
      </c>
      <c r="F147" s="36">
        <v>5000</v>
      </c>
      <c r="G147" s="121"/>
      <c r="H147" s="126">
        <f t="shared" si="8"/>
        <v>0</v>
      </c>
      <c r="I147" s="1">
        <f t="shared" si="10"/>
        <v>0</v>
      </c>
    </row>
    <row r="148" spans="1:9" ht="15">
      <c r="A148" s="1">
        <f t="shared" si="9"/>
      </c>
      <c r="B148" s="34">
        <v>135</v>
      </c>
      <c r="C148" s="53" t="s">
        <v>557</v>
      </c>
      <c r="D148" s="71" t="s">
        <v>558</v>
      </c>
      <c r="E148" s="35" t="s">
        <v>809</v>
      </c>
      <c r="F148" s="36">
        <v>10</v>
      </c>
      <c r="G148" s="121"/>
      <c r="H148" s="126">
        <f t="shared" si="8"/>
        <v>0</v>
      </c>
      <c r="I148" s="1">
        <f t="shared" si="10"/>
        <v>0</v>
      </c>
    </row>
    <row r="149" spans="1:9" ht="15">
      <c r="A149" s="1">
        <f t="shared" si="9"/>
      </c>
      <c r="B149" s="34">
        <v>136</v>
      </c>
      <c r="C149" s="53" t="s">
        <v>557</v>
      </c>
      <c r="D149" s="71" t="s">
        <v>559</v>
      </c>
      <c r="E149" s="35" t="s">
        <v>809</v>
      </c>
      <c r="F149" s="36">
        <v>10</v>
      </c>
      <c r="G149" s="121"/>
      <c r="H149" s="126">
        <f t="shared" si="8"/>
        <v>0</v>
      </c>
      <c r="I149" s="1">
        <f t="shared" si="10"/>
        <v>0</v>
      </c>
    </row>
    <row r="150" spans="1:9" ht="45">
      <c r="A150" s="1">
        <f t="shared" si="9"/>
      </c>
      <c r="B150" s="34">
        <v>137</v>
      </c>
      <c r="C150" s="73" t="s">
        <v>560</v>
      </c>
      <c r="D150" s="71" t="s">
        <v>561</v>
      </c>
      <c r="E150" s="35" t="s">
        <v>809</v>
      </c>
      <c r="F150" s="36">
        <v>500</v>
      </c>
      <c r="G150" s="121"/>
      <c r="H150" s="126">
        <f t="shared" si="8"/>
        <v>0</v>
      </c>
      <c r="I150" s="1">
        <f t="shared" si="10"/>
        <v>0</v>
      </c>
    </row>
    <row r="151" spans="1:9" ht="45">
      <c r="A151" s="1">
        <f t="shared" si="9"/>
      </c>
      <c r="B151" s="34">
        <v>138</v>
      </c>
      <c r="C151" s="53" t="s">
        <v>562</v>
      </c>
      <c r="D151" s="71" t="s">
        <v>563</v>
      </c>
      <c r="E151" s="35" t="s">
        <v>809</v>
      </c>
      <c r="F151" s="36">
        <v>300</v>
      </c>
      <c r="G151" s="121"/>
      <c r="H151" s="126">
        <f t="shared" si="8"/>
        <v>0</v>
      </c>
      <c r="I151" s="1">
        <f t="shared" si="10"/>
        <v>0</v>
      </c>
    </row>
    <row r="152" spans="1:9" ht="60">
      <c r="A152" s="1">
        <f t="shared" si="9"/>
      </c>
      <c r="B152" s="34">
        <v>139</v>
      </c>
      <c r="C152" s="53" t="s">
        <v>564</v>
      </c>
      <c r="D152" s="71" t="s">
        <v>565</v>
      </c>
      <c r="E152" s="35" t="s">
        <v>809</v>
      </c>
      <c r="F152" s="36">
        <v>100</v>
      </c>
      <c r="G152" s="121"/>
      <c r="H152" s="126">
        <f t="shared" si="8"/>
        <v>0</v>
      </c>
      <c r="I152" s="1">
        <f t="shared" si="10"/>
        <v>0</v>
      </c>
    </row>
    <row r="153" spans="1:9" ht="45">
      <c r="A153" s="1">
        <f t="shared" si="9"/>
      </c>
      <c r="B153" s="34">
        <v>140</v>
      </c>
      <c r="C153" s="53" t="s">
        <v>566</v>
      </c>
      <c r="D153" s="71" t="s">
        <v>567</v>
      </c>
      <c r="E153" s="35" t="s">
        <v>809</v>
      </c>
      <c r="F153" s="36">
        <v>10</v>
      </c>
      <c r="G153" s="121"/>
      <c r="H153" s="126">
        <f t="shared" si="8"/>
        <v>0</v>
      </c>
      <c r="I153" s="1">
        <f t="shared" si="10"/>
        <v>0</v>
      </c>
    </row>
    <row r="154" spans="1:9" ht="45">
      <c r="A154" s="1">
        <f t="shared" si="9"/>
      </c>
      <c r="B154" s="34">
        <v>141</v>
      </c>
      <c r="C154" s="53" t="s">
        <v>568</v>
      </c>
      <c r="D154" s="71" t="s">
        <v>569</v>
      </c>
      <c r="E154" s="35" t="s">
        <v>809</v>
      </c>
      <c r="F154" s="36">
        <v>10</v>
      </c>
      <c r="G154" s="121"/>
      <c r="H154" s="126">
        <f t="shared" si="8"/>
        <v>0</v>
      </c>
      <c r="I154" s="1">
        <f t="shared" si="10"/>
        <v>0</v>
      </c>
    </row>
    <row r="155" spans="1:9" ht="30">
      <c r="A155" s="1">
        <f t="shared" si="9"/>
      </c>
      <c r="B155" s="34">
        <v>142</v>
      </c>
      <c r="C155" s="53" t="s">
        <v>570</v>
      </c>
      <c r="D155" s="71" t="s">
        <v>571</v>
      </c>
      <c r="E155" s="35" t="s">
        <v>809</v>
      </c>
      <c r="F155" s="36">
        <v>10</v>
      </c>
      <c r="G155" s="121"/>
      <c r="H155" s="126">
        <f t="shared" si="8"/>
        <v>0</v>
      </c>
      <c r="I155" s="1">
        <f t="shared" si="10"/>
        <v>0</v>
      </c>
    </row>
    <row r="156" spans="1:9" ht="30">
      <c r="A156" s="1">
        <f t="shared" si="9"/>
      </c>
      <c r="B156" s="34">
        <v>143</v>
      </c>
      <c r="C156" s="34" t="s">
        <v>572</v>
      </c>
      <c r="D156" s="34" t="s">
        <v>573</v>
      </c>
      <c r="E156" s="35" t="s">
        <v>809</v>
      </c>
      <c r="F156" s="36">
        <v>40</v>
      </c>
      <c r="G156" s="121"/>
      <c r="H156" s="126">
        <f>G156*F156</f>
        <v>0</v>
      </c>
      <c r="I156" s="1">
        <f t="shared" si="10"/>
        <v>0</v>
      </c>
    </row>
    <row r="157" spans="1:9" ht="30">
      <c r="A157" s="1">
        <f t="shared" si="9"/>
      </c>
      <c r="B157" s="34">
        <v>144</v>
      </c>
      <c r="C157" s="59" t="s">
        <v>574</v>
      </c>
      <c r="D157" s="34"/>
      <c r="E157" s="35" t="s">
        <v>809</v>
      </c>
      <c r="F157" s="36">
        <v>6</v>
      </c>
      <c r="G157" s="121"/>
      <c r="H157" s="126">
        <f>G157*F157</f>
        <v>0</v>
      </c>
      <c r="I157" s="1">
        <f t="shared" si="10"/>
        <v>0</v>
      </c>
    </row>
    <row r="158" spans="1:9" ht="45">
      <c r="A158" s="1">
        <f t="shared" si="9"/>
      </c>
      <c r="B158" s="34">
        <v>145</v>
      </c>
      <c r="C158" s="74" t="s">
        <v>575</v>
      </c>
      <c r="D158" s="75" t="s">
        <v>576</v>
      </c>
      <c r="E158" s="61" t="s">
        <v>577</v>
      </c>
      <c r="F158" s="62">
        <v>10</v>
      </c>
      <c r="G158" s="122"/>
      <c r="H158" s="126">
        <f>G158*F158</f>
        <v>0</v>
      </c>
      <c r="I158" s="1">
        <f t="shared" si="10"/>
        <v>0</v>
      </c>
    </row>
    <row r="159" spans="1:9" ht="15">
      <c r="A159" s="1">
        <f t="shared" si="9"/>
      </c>
      <c r="B159" s="22" t="s">
        <v>578</v>
      </c>
      <c r="C159" s="30" t="s">
        <v>579</v>
      </c>
      <c r="D159" s="30"/>
      <c r="E159" s="31"/>
      <c r="F159" s="31"/>
      <c r="G159" s="13"/>
      <c r="H159" s="13"/>
      <c r="I159" s="1">
        <f t="shared" si="10"/>
        <v>0</v>
      </c>
    </row>
    <row r="160" spans="1:9" ht="90">
      <c r="A160" s="1">
        <f t="shared" si="9"/>
      </c>
      <c r="B160" s="34">
        <v>146</v>
      </c>
      <c r="C160" s="48" t="s">
        <v>580</v>
      </c>
      <c r="D160" s="48" t="s">
        <v>581</v>
      </c>
      <c r="E160" s="50" t="s">
        <v>582</v>
      </c>
      <c r="F160" s="51">
        <v>1000</v>
      </c>
      <c r="G160" s="120"/>
      <c r="H160" s="126">
        <f aca="true" t="shared" si="11" ref="H160:H166">G160*F160</f>
        <v>0</v>
      </c>
      <c r="I160" s="1">
        <f t="shared" si="10"/>
        <v>0</v>
      </c>
    </row>
    <row r="161" spans="1:9" ht="90">
      <c r="A161" s="1">
        <f t="shared" si="9"/>
      </c>
      <c r="B161" s="34">
        <v>147</v>
      </c>
      <c r="C161" s="34" t="s">
        <v>580</v>
      </c>
      <c r="D161" s="34" t="s">
        <v>581</v>
      </c>
      <c r="E161" s="35" t="s">
        <v>583</v>
      </c>
      <c r="F161" s="36">
        <v>500</v>
      </c>
      <c r="G161" s="121"/>
      <c r="H161" s="126">
        <f t="shared" si="11"/>
        <v>0</v>
      </c>
      <c r="I161" s="1">
        <f t="shared" si="10"/>
        <v>0</v>
      </c>
    </row>
    <row r="162" spans="1:9" ht="120">
      <c r="A162" s="1">
        <f t="shared" si="9"/>
      </c>
      <c r="B162" s="34">
        <v>148</v>
      </c>
      <c r="C162" s="34" t="s">
        <v>584</v>
      </c>
      <c r="D162" s="34" t="s">
        <v>585</v>
      </c>
      <c r="E162" s="35" t="s">
        <v>586</v>
      </c>
      <c r="F162" s="36">
        <v>800</v>
      </c>
      <c r="G162" s="121"/>
      <c r="H162" s="126">
        <f t="shared" si="11"/>
        <v>0</v>
      </c>
      <c r="I162" s="1">
        <f t="shared" si="10"/>
        <v>0</v>
      </c>
    </row>
    <row r="163" spans="1:9" ht="120">
      <c r="A163" s="1">
        <f t="shared" si="9"/>
      </c>
      <c r="B163" s="34">
        <v>149</v>
      </c>
      <c r="C163" s="34" t="s">
        <v>584</v>
      </c>
      <c r="D163" s="34" t="s">
        <v>585</v>
      </c>
      <c r="E163" s="35" t="s">
        <v>583</v>
      </c>
      <c r="F163" s="36">
        <v>200</v>
      </c>
      <c r="G163" s="121"/>
      <c r="H163" s="126">
        <f t="shared" si="11"/>
        <v>0</v>
      </c>
      <c r="I163" s="1">
        <f t="shared" si="10"/>
        <v>0</v>
      </c>
    </row>
    <row r="164" spans="1:9" ht="45">
      <c r="A164" s="1">
        <f t="shared" si="9"/>
      </c>
      <c r="B164" s="34">
        <v>150</v>
      </c>
      <c r="C164" s="34" t="s">
        <v>587</v>
      </c>
      <c r="D164" s="34" t="s">
        <v>588</v>
      </c>
      <c r="E164" s="35" t="s">
        <v>809</v>
      </c>
      <c r="F164" s="36">
        <v>500</v>
      </c>
      <c r="G164" s="121"/>
      <c r="H164" s="126">
        <f t="shared" si="11"/>
        <v>0</v>
      </c>
      <c r="I164" s="1">
        <f t="shared" si="10"/>
        <v>0</v>
      </c>
    </row>
    <row r="165" spans="1:9" ht="90">
      <c r="A165" s="1">
        <f t="shared" si="9"/>
      </c>
      <c r="B165" s="34">
        <v>151</v>
      </c>
      <c r="C165" s="34" t="s">
        <v>589</v>
      </c>
      <c r="D165" s="34" t="s">
        <v>590</v>
      </c>
      <c r="E165" s="35" t="s">
        <v>591</v>
      </c>
      <c r="F165" s="36">
        <v>500</v>
      </c>
      <c r="G165" s="121"/>
      <c r="H165" s="126">
        <f t="shared" si="11"/>
        <v>0</v>
      </c>
      <c r="I165" s="1">
        <f t="shared" si="10"/>
        <v>0</v>
      </c>
    </row>
    <row r="166" spans="1:9" ht="285">
      <c r="A166" s="1">
        <f t="shared" si="9"/>
      </c>
      <c r="B166" s="34">
        <v>152</v>
      </c>
      <c r="C166" s="60" t="s">
        <v>592</v>
      </c>
      <c r="D166" s="60" t="s">
        <v>593</v>
      </c>
      <c r="E166" s="61" t="s">
        <v>583</v>
      </c>
      <c r="F166" s="62">
        <v>200</v>
      </c>
      <c r="G166" s="122"/>
      <c r="H166" s="126">
        <f t="shared" si="11"/>
        <v>0</v>
      </c>
      <c r="I166" s="1">
        <f t="shared" si="10"/>
        <v>0</v>
      </c>
    </row>
    <row r="167" spans="1:9" ht="28.5">
      <c r="A167" s="1">
        <f t="shared" si="9"/>
      </c>
      <c r="B167" s="27" t="s">
        <v>594</v>
      </c>
      <c r="C167" s="21" t="s">
        <v>595</v>
      </c>
      <c r="D167" s="21"/>
      <c r="E167" s="25"/>
      <c r="F167" s="26"/>
      <c r="G167" s="13"/>
      <c r="H167" s="13"/>
      <c r="I167" s="1">
        <f t="shared" si="10"/>
        <v>0</v>
      </c>
    </row>
    <row r="168" spans="1:9" ht="60">
      <c r="A168" s="1">
        <f t="shared" si="9"/>
      </c>
      <c r="B168" s="34">
        <v>153</v>
      </c>
      <c r="C168" s="48" t="s">
        <v>596</v>
      </c>
      <c r="D168" s="48" t="s">
        <v>597</v>
      </c>
      <c r="E168" s="50" t="s">
        <v>809</v>
      </c>
      <c r="F168" s="51">
        <v>30000</v>
      </c>
      <c r="G168" s="120"/>
      <c r="H168" s="126">
        <f aca="true" t="shared" si="12" ref="H168:H186">G168*F168</f>
        <v>0</v>
      </c>
      <c r="I168" s="1">
        <f t="shared" si="10"/>
        <v>0</v>
      </c>
    </row>
    <row r="169" spans="1:9" ht="45">
      <c r="A169" s="1">
        <f t="shared" si="9"/>
      </c>
      <c r="B169" s="34">
        <v>154</v>
      </c>
      <c r="C169" s="34" t="s">
        <v>598</v>
      </c>
      <c r="D169" s="76" t="s">
        <v>599</v>
      </c>
      <c r="E169" s="35" t="s">
        <v>809</v>
      </c>
      <c r="F169" s="36">
        <v>10000</v>
      </c>
      <c r="G169" s="121"/>
      <c r="H169" s="126">
        <f t="shared" si="12"/>
        <v>0</v>
      </c>
      <c r="I169" s="1">
        <f t="shared" si="10"/>
        <v>0</v>
      </c>
    </row>
    <row r="170" spans="1:9" ht="45">
      <c r="A170" s="1">
        <f t="shared" si="9"/>
      </c>
      <c r="B170" s="34">
        <v>155</v>
      </c>
      <c r="C170" s="34" t="s">
        <v>600</v>
      </c>
      <c r="D170" s="34" t="s">
        <v>601</v>
      </c>
      <c r="E170" s="35" t="s">
        <v>809</v>
      </c>
      <c r="F170" s="36">
        <v>500</v>
      </c>
      <c r="G170" s="121"/>
      <c r="H170" s="126">
        <f t="shared" si="12"/>
        <v>0</v>
      </c>
      <c r="I170" s="1">
        <f t="shared" si="10"/>
        <v>0</v>
      </c>
    </row>
    <row r="171" spans="1:9" ht="30">
      <c r="A171" s="1">
        <f t="shared" si="9"/>
      </c>
      <c r="B171" s="34">
        <v>156</v>
      </c>
      <c r="C171" s="34" t="s">
        <v>602</v>
      </c>
      <c r="D171" s="34"/>
      <c r="E171" s="35" t="s">
        <v>809</v>
      </c>
      <c r="F171" s="34">
        <v>100</v>
      </c>
      <c r="G171" s="121"/>
      <c r="H171" s="126">
        <f t="shared" si="12"/>
        <v>0</v>
      </c>
      <c r="I171" s="1">
        <f t="shared" si="10"/>
        <v>0</v>
      </c>
    </row>
    <row r="172" spans="1:9" ht="30">
      <c r="A172" s="1">
        <f t="shared" si="9"/>
      </c>
      <c r="B172" s="34">
        <v>157</v>
      </c>
      <c r="C172" s="34" t="s">
        <v>603</v>
      </c>
      <c r="D172" s="34" t="s">
        <v>604</v>
      </c>
      <c r="E172" s="35" t="s">
        <v>809</v>
      </c>
      <c r="F172" s="34">
        <v>1000</v>
      </c>
      <c r="G172" s="121"/>
      <c r="H172" s="126">
        <f t="shared" si="12"/>
        <v>0</v>
      </c>
      <c r="I172" s="1">
        <f t="shared" si="10"/>
        <v>0</v>
      </c>
    </row>
    <row r="173" spans="1:9" ht="30">
      <c r="A173" s="1">
        <f t="shared" si="9"/>
      </c>
      <c r="B173" s="34">
        <v>158</v>
      </c>
      <c r="C173" s="34" t="s">
        <v>605</v>
      </c>
      <c r="D173" s="34" t="s">
        <v>606</v>
      </c>
      <c r="E173" s="35" t="s">
        <v>809</v>
      </c>
      <c r="F173" s="34">
        <v>400</v>
      </c>
      <c r="G173" s="121"/>
      <c r="H173" s="126">
        <f t="shared" si="12"/>
        <v>0</v>
      </c>
      <c r="I173" s="1">
        <f t="shared" si="10"/>
        <v>0</v>
      </c>
    </row>
    <row r="174" spans="1:9" ht="30">
      <c r="A174" s="1">
        <f t="shared" si="9"/>
      </c>
      <c r="B174" s="34">
        <v>159</v>
      </c>
      <c r="C174" s="34" t="s">
        <v>607</v>
      </c>
      <c r="D174" s="34" t="s">
        <v>608</v>
      </c>
      <c r="E174" s="35" t="s">
        <v>809</v>
      </c>
      <c r="F174" s="36">
        <v>400</v>
      </c>
      <c r="G174" s="121"/>
      <c r="H174" s="126">
        <f t="shared" si="12"/>
        <v>0</v>
      </c>
      <c r="I174" s="1">
        <f t="shared" si="10"/>
        <v>0</v>
      </c>
    </row>
    <row r="175" spans="1:9" ht="30">
      <c r="A175" s="1">
        <f t="shared" si="9"/>
      </c>
      <c r="B175" s="34">
        <v>160</v>
      </c>
      <c r="C175" s="34" t="s">
        <v>609</v>
      </c>
      <c r="D175" s="34" t="s">
        <v>610</v>
      </c>
      <c r="E175" s="35" t="s">
        <v>809</v>
      </c>
      <c r="F175" s="34">
        <v>200</v>
      </c>
      <c r="G175" s="121"/>
      <c r="H175" s="126">
        <f t="shared" si="12"/>
        <v>0</v>
      </c>
      <c r="I175" s="1">
        <f t="shared" si="10"/>
        <v>0</v>
      </c>
    </row>
    <row r="176" spans="1:9" ht="60">
      <c r="A176" s="1">
        <f t="shared" si="9"/>
      </c>
      <c r="B176" s="34">
        <v>161</v>
      </c>
      <c r="C176" s="53" t="s">
        <v>611</v>
      </c>
      <c r="D176" s="34"/>
      <c r="E176" s="35" t="s">
        <v>809</v>
      </c>
      <c r="F176" s="34">
        <v>200</v>
      </c>
      <c r="G176" s="121"/>
      <c r="H176" s="126">
        <f t="shared" si="12"/>
        <v>0</v>
      </c>
      <c r="I176" s="1">
        <f t="shared" si="10"/>
        <v>0</v>
      </c>
    </row>
    <row r="177" spans="1:9" ht="60">
      <c r="A177" s="1">
        <f t="shared" si="9"/>
      </c>
      <c r="B177" s="34">
        <v>162</v>
      </c>
      <c r="C177" s="53" t="s">
        <v>612</v>
      </c>
      <c r="D177" s="34"/>
      <c r="E177" s="35" t="s">
        <v>809</v>
      </c>
      <c r="F177" s="34">
        <v>200</v>
      </c>
      <c r="G177" s="121"/>
      <c r="H177" s="126">
        <f t="shared" si="12"/>
        <v>0</v>
      </c>
      <c r="I177" s="1">
        <f t="shared" si="10"/>
        <v>0</v>
      </c>
    </row>
    <row r="178" spans="1:9" ht="30">
      <c r="A178" s="1">
        <f t="shared" si="9"/>
      </c>
      <c r="B178" s="34">
        <v>163</v>
      </c>
      <c r="C178" s="34" t="s">
        <v>613</v>
      </c>
      <c r="D178" s="34" t="s">
        <v>614</v>
      </c>
      <c r="E178" s="35" t="s">
        <v>809</v>
      </c>
      <c r="F178" s="34">
        <v>1000</v>
      </c>
      <c r="G178" s="121"/>
      <c r="H178" s="126">
        <f t="shared" si="12"/>
        <v>0</v>
      </c>
      <c r="I178" s="1">
        <f t="shared" si="10"/>
        <v>0</v>
      </c>
    </row>
    <row r="179" spans="1:9" ht="30">
      <c r="A179" s="1">
        <f t="shared" si="9"/>
      </c>
      <c r="B179" s="34">
        <v>164</v>
      </c>
      <c r="C179" s="34" t="s">
        <v>613</v>
      </c>
      <c r="D179" s="34" t="s">
        <v>615</v>
      </c>
      <c r="E179" s="35" t="s">
        <v>809</v>
      </c>
      <c r="F179" s="34">
        <v>1000</v>
      </c>
      <c r="G179" s="121"/>
      <c r="H179" s="126">
        <f t="shared" si="12"/>
        <v>0</v>
      </c>
      <c r="I179" s="1">
        <f t="shared" si="10"/>
        <v>0</v>
      </c>
    </row>
    <row r="180" spans="1:9" ht="15">
      <c r="A180" s="1">
        <f t="shared" si="9"/>
      </c>
      <c r="B180" s="34">
        <v>165</v>
      </c>
      <c r="C180" s="34" t="s">
        <v>616</v>
      </c>
      <c r="D180" s="34" t="s">
        <v>617</v>
      </c>
      <c r="E180" s="35" t="s">
        <v>809</v>
      </c>
      <c r="F180" s="34">
        <v>1000</v>
      </c>
      <c r="G180" s="121"/>
      <c r="H180" s="126">
        <f t="shared" si="12"/>
        <v>0</v>
      </c>
      <c r="I180" s="1">
        <f t="shared" si="10"/>
        <v>0</v>
      </c>
    </row>
    <row r="181" spans="1:9" ht="30">
      <c r="A181" s="1">
        <f t="shared" si="9"/>
      </c>
      <c r="B181" s="34">
        <v>166</v>
      </c>
      <c r="C181" s="34" t="s">
        <v>618</v>
      </c>
      <c r="D181" s="34" t="s">
        <v>619</v>
      </c>
      <c r="E181" s="35" t="s">
        <v>809</v>
      </c>
      <c r="F181" s="34">
        <v>1000</v>
      </c>
      <c r="G181" s="121"/>
      <c r="H181" s="126">
        <f t="shared" si="12"/>
        <v>0</v>
      </c>
      <c r="I181" s="1">
        <f t="shared" si="10"/>
        <v>0</v>
      </c>
    </row>
    <row r="182" spans="1:9" ht="75">
      <c r="A182" s="1">
        <f t="shared" si="9"/>
      </c>
      <c r="B182" s="34">
        <v>167</v>
      </c>
      <c r="C182" s="34" t="s">
        <v>620</v>
      </c>
      <c r="D182" s="34" t="s">
        <v>621</v>
      </c>
      <c r="E182" s="35" t="s">
        <v>809</v>
      </c>
      <c r="F182" s="34">
        <v>2000</v>
      </c>
      <c r="G182" s="121"/>
      <c r="H182" s="126">
        <f t="shared" si="12"/>
        <v>0</v>
      </c>
      <c r="I182" s="1">
        <f t="shared" si="10"/>
        <v>0</v>
      </c>
    </row>
    <row r="183" spans="1:9" ht="15">
      <c r="A183" s="1">
        <f t="shared" si="9"/>
      </c>
      <c r="B183" s="34">
        <v>168</v>
      </c>
      <c r="C183" s="34" t="s">
        <v>622</v>
      </c>
      <c r="D183" s="34"/>
      <c r="E183" s="35" t="s">
        <v>809</v>
      </c>
      <c r="F183" s="34">
        <v>500</v>
      </c>
      <c r="G183" s="121"/>
      <c r="H183" s="126">
        <f t="shared" si="12"/>
        <v>0</v>
      </c>
      <c r="I183" s="1">
        <f t="shared" si="10"/>
        <v>0</v>
      </c>
    </row>
    <row r="184" spans="1:9" ht="45">
      <c r="A184" s="1">
        <f t="shared" si="9"/>
      </c>
      <c r="B184" s="34">
        <v>169</v>
      </c>
      <c r="C184" s="34" t="s">
        <v>623</v>
      </c>
      <c r="D184" s="34" t="s">
        <v>624</v>
      </c>
      <c r="E184" s="35" t="s">
        <v>809</v>
      </c>
      <c r="F184" s="36">
        <v>5000</v>
      </c>
      <c r="G184" s="121"/>
      <c r="H184" s="126">
        <f t="shared" si="12"/>
        <v>0</v>
      </c>
      <c r="I184" s="1">
        <f t="shared" si="10"/>
        <v>0</v>
      </c>
    </row>
    <row r="185" spans="1:9" ht="30">
      <c r="A185" s="1">
        <f t="shared" si="9"/>
      </c>
      <c r="B185" s="34">
        <v>170</v>
      </c>
      <c r="C185" s="34" t="s">
        <v>625</v>
      </c>
      <c r="D185" s="34" t="s">
        <v>626</v>
      </c>
      <c r="E185" s="35" t="s">
        <v>809</v>
      </c>
      <c r="F185" s="36">
        <v>10</v>
      </c>
      <c r="G185" s="121"/>
      <c r="H185" s="126">
        <f t="shared" si="12"/>
        <v>0</v>
      </c>
      <c r="I185" s="1">
        <f t="shared" si="10"/>
        <v>0</v>
      </c>
    </row>
    <row r="186" spans="1:9" ht="45">
      <c r="A186" s="1">
        <f t="shared" si="9"/>
      </c>
      <c r="B186" s="34">
        <v>171</v>
      </c>
      <c r="C186" s="60" t="s">
        <v>627</v>
      </c>
      <c r="D186" s="60" t="s">
        <v>628</v>
      </c>
      <c r="E186" s="61" t="s">
        <v>809</v>
      </c>
      <c r="F186" s="62">
        <v>2000</v>
      </c>
      <c r="G186" s="122"/>
      <c r="H186" s="126">
        <f t="shared" si="12"/>
        <v>0</v>
      </c>
      <c r="I186" s="1">
        <f t="shared" si="10"/>
        <v>0</v>
      </c>
    </row>
    <row r="187" spans="1:9" ht="31.5">
      <c r="A187" s="1">
        <f t="shared" si="9"/>
      </c>
      <c r="B187" s="23" t="s">
        <v>629</v>
      </c>
      <c r="C187" s="33" t="s">
        <v>630</v>
      </c>
      <c r="D187" s="34"/>
      <c r="E187" s="35"/>
      <c r="F187" s="36"/>
      <c r="G187" s="13"/>
      <c r="H187" s="13"/>
      <c r="I187" s="1">
        <f t="shared" si="10"/>
        <v>0</v>
      </c>
    </row>
    <row r="188" spans="1:9" ht="120">
      <c r="A188" s="1">
        <f t="shared" si="9"/>
      </c>
      <c r="B188" s="34">
        <v>172</v>
      </c>
      <c r="C188" s="48" t="s">
        <v>631</v>
      </c>
      <c r="D188" s="48" t="s">
        <v>632</v>
      </c>
      <c r="E188" s="50" t="s">
        <v>809</v>
      </c>
      <c r="F188" s="51">
        <v>80000</v>
      </c>
      <c r="G188" s="120"/>
      <c r="H188" s="126">
        <f aca="true" t="shared" si="13" ref="H188:H216">G188*F188</f>
        <v>0</v>
      </c>
      <c r="I188" s="1">
        <f t="shared" si="10"/>
        <v>0</v>
      </c>
    </row>
    <row r="189" spans="1:9" ht="30">
      <c r="A189" s="1">
        <f t="shared" si="9"/>
      </c>
      <c r="B189" s="34">
        <v>173</v>
      </c>
      <c r="C189" s="34" t="s">
        <v>633</v>
      </c>
      <c r="D189" s="34" t="s">
        <v>634</v>
      </c>
      <c r="E189" s="35" t="s">
        <v>809</v>
      </c>
      <c r="F189" s="36">
        <v>10000</v>
      </c>
      <c r="G189" s="121"/>
      <c r="H189" s="126">
        <f t="shared" si="13"/>
        <v>0</v>
      </c>
      <c r="I189" s="1">
        <f t="shared" si="10"/>
        <v>0</v>
      </c>
    </row>
    <row r="190" spans="1:9" ht="45">
      <c r="A190" s="1">
        <f t="shared" si="9"/>
      </c>
      <c r="B190" s="34">
        <v>174</v>
      </c>
      <c r="C190" s="34" t="s">
        <v>633</v>
      </c>
      <c r="D190" s="53" t="s">
        <v>635</v>
      </c>
      <c r="E190" s="35" t="s">
        <v>809</v>
      </c>
      <c r="F190" s="36">
        <v>25000</v>
      </c>
      <c r="G190" s="121"/>
      <c r="H190" s="126">
        <f t="shared" si="13"/>
        <v>0</v>
      </c>
      <c r="I190" s="1">
        <f t="shared" si="10"/>
        <v>0</v>
      </c>
    </row>
    <row r="191" spans="1:9" ht="45">
      <c r="A191" s="1">
        <f t="shared" si="9"/>
      </c>
      <c r="B191" s="34">
        <v>175</v>
      </c>
      <c r="C191" s="34" t="s">
        <v>636</v>
      </c>
      <c r="D191" s="56" t="s">
        <v>637</v>
      </c>
      <c r="E191" s="35" t="s">
        <v>809</v>
      </c>
      <c r="F191" s="36">
        <v>2500</v>
      </c>
      <c r="G191" s="121"/>
      <c r="H191" s="126">
        <f t="shared" si="13"/>
        <v>0</v>
      </c>
      <c r="I191" s="1">
        <f t="shared" si="10"/>
        <v>0</v>
      </c>
    </row>
    <row r="192" spans="1:9" ht="30">
      <c r="A192" s="1">
        <f t="shared" si="9"/>
      </c>
      <c r="B192" s="34">
        <v>176</v>
      </c>
      <c r="C192" s="34" t="s">
        <v>638</v>
      </c>
      <c r="D192" s="34" t="s">
        <v>639</v>
      </c>
      <c r="E192" s="35" t="s">
        <v>809</v>
      </c>
      <c r="F192" s="36">
        <v>800</v>
      </c>
      <c r="G192" s="121"/>
      <c r="H192" s="126">
        <f t="shared" si="13"/>
        <v>0</v>
      </c>
      <c r="I192" s="1">
        <f t="shared" si="10"/>
        <v>0</v>
      </c>
    </row>
    <row r="193" spans="1:9" ht="30">
      <c r="A193" s="1">
        <f t="shared" si="9"/>
      </c>
      <c r="B193" s="34">
        <v>177</v>
      </c>
      <c r="C193" s="34" t="s">
        <v>640</v>
      </c>
      <c r="D193" s="34" t="s">
        <v>641</v>
      </c>
      <c r="E193" s="35" t="s">
        <v>809</v>
      </c>
      <c r="F193" s="36">
        <v>4000</v>
      </c>
      <c r="G193" s="121"/>
      <c r="H193" s="126">
        <f t="shared" si="13"/>
        <v>0</v>
      </c>
      <c r="I193" s="1">
        <f t="shared" si="10"/>
        <v>0</v>
      </c>
    </row>
    <row r="194" spans="1:9" ht="45">
      <c r="A194" s="1">
        <f t="shared" si="9"/>
      </c>
      <c r="B194" s="34">
        <v>178</v>
      </c>
      <c r="C194" s="34" t="s">
        <v>642</v>
      </c>
      <c r="D194" s="34" t="s">
        <v>643</v>
      </c>
      <c r="E194" s="35" t="s">
        <v>809</v>
      </c>
      <c r="F194" s="36">
        <v>100</v>
      </c>
      <c r="G194" s="121"/>
      <c r="H194" s="126">
        <f t="shared" si="13"/>
        <v>0</v>
      </c>
      <c r="I194" s="1">
        <f t="shared" si="10"/>
        <v>0</v>
      </c>
    </row>
    <row r="195" spans="1:9" ht="15">
      <c r="A195" s="1">
        <f t="shared" si="9"/>
      </c>
      <c r="B195" s="34">
        <v>179</v>
      </c>
      <c r="C195" s="34" t="s">
        <v>644</v>
      </c>
      <c r="D195" s="34" t="s">
        <v>645</v>
      </c>
      <c r="E195" s="35" t="s">
        <v>809</v>
      </c>
      <c r="F195" s="36">
        <v>400</v>
      </c>
      <c r="G195" s="121"/>
      <c r="H195" s="126">
        <f t="shared" si="13"/>
        <v>0</v>
      </c>
      <c r="I195" s="1">
        <f t="shared" si="10"/>
        <v>0</v>
      </c>
    </row>
    <row r="196" spans="1:9" ht="30">
      <c r="A196" s="1">
        <f t="shared" si="9"/>
      </c>
      <c r="B196" s="34">
        <v>180</v>
      </c>
      <c r="C196" s="34" t="s">
        <v>646</v>
      </c>
      <c r="D196" s="34" t="s">
        <v>647</v>
      </c>
      <c r="E196" s="35" t="s">
        <v>809</v>
      </c>
      <c r="F196" s="36">
        <v>25</v>
      </c>
      <c r="G196" s="121"/>
      <c r="H196" s="126">
        <f t="shared" si="13"/>
        <v>0</v>
      </c>
      <c r="I196" s="1">
        <f t="shared" si="10"/>
        <v>0</v>
      </c>
    </row>
    <row r="197" spans="1:9" ht="30">
      <c r="A197" s="1">
        <f t="shared" si="9"/>
      </c>
      <c r="B197" s="34">
        <v>181</v>
      </c>
      <c r="C197" s="34" t="s">
        <v>648</v>
      </c>
      <c r="D197" s="34"/>
      <c r="E197" s="35" t="s">
        <v>649</v>
      </c>
      <c r="F197" s="36">
        <v>200</v>
      </c>
      <c r="G197" s="121"/>
      <c r="H197" s="126">
        <f t="shared" si="13"/>
        <v>0</v>
      </c>
      <c r="I197" s="1">
        <f t="shared" si="10"/>
        <v>0</v>
      </c>
    </row>
    <row r="198" spans="1:9" ht="30">
      <c r="A198" s="1">
        <f t="shared" si="9"/>
      </c>
      <c r="B198" s="34">
        <v>182</v>
      </c>
      <c r="C198" s="34" t="s">
        <v>650</v>
      </c>
      <c r="D198" s="34"/>
      <c r="E198" s="35" t="s">
        <v>649</v>
      </c>
      <c r="F198" s="36">
        <v>200</v>
      </c>
      <c r="G198" s="121"/>
      <c r="H198" s="126">
        <f t="shared" si="13"/>
        <v>0</v>
      </c>
      <c r="I198" s="1">
        <f t="shared" si="10"/>
        <v>0</v>
      </c>
    </row>
    <row r="199" spans="1:9" ht="30">
      <c r="A199" s="1">
        <f t="shared" si="9"/>
      </c>
      <c r="B199" s="34">
        <v>183</v>
      </c>
      <c r="C199" s="34" t="s">
        <v>651</v>
      </c>
      <c r="D199" s="34"/>
      <c r="E199" s="35" t="s">
        <v>649</v>
      </c>
      <c r="F199" s="36">
        <v>500</v>
      </c>
      <c r="G199" s="121"/>
      <c r="H199" s="126">
        <f t="shared" si="13"/>
        <v>0</v>
      </c>
      <c r="I199" s="1">
        <f t="shared" si="10"/>
        <v>0</v>
      </c>
    </row>
    <row r="200" spans="1:9" ht="30">
      <c r="A200" s="1">
        <f t="shared" si="9"/>
      </c>
      <c r="B200" s="34">
        <v>184</v>
      </c>
      <c r="C200" s="34" t="s">
        <v>652</v>
      </c>
      <c r="D200" s="34"/>
      <c r="E200" s="35" t="s">
        <v>649</v>
      </c>
      <c r="F200" s="36">
        <v>50</v>
      </c>
      <c r="G200" s="121"/>
      <c r="H200" s="126">
        <f t="shared" si="13"/>
        <v>0</v>
      </c>
      <c r="I200" s="1">
        <f t="shared" si="10"/>
        <v>0</v>
      </c>
    </row>
    <row r="201" spans="1:9" ht="30">
      <c r="A201" s="1">
        <f t="shared" si="9"/>
      </c>
      <c r="B201" s="34">
        <v>185</v>
      </c>
      <c r="C201" s="34" t="s">
        <v>653</v>
      </c>
      <c r="D201" s="34"/>
      <c r="E201" s="35" t="s">
        <v>649</v>
      </c>
      <c r="F201" s="36">
        <v>1000</v>
      </c>
      <c r="G201" s="121"/>
      <c r="H201" s="126">
        <f t="shared" si="13"/>
        <v>0</v>
      </c>
      <c r="I201" s="1">
        <f t="shared" si="10"/>
        <v>0</v>
      </c>
    </row>
    <row r="202" spans="1:9" ht="30">
      <c r="A202" s="1">
        <f t="shared" si="9"/>
      </c>
      <c r="B202" s="34">
        <v>186</v>
      </c>
      <c r="C202" s="34" t="s">
        <v>654</v>
      </c>
      <c r="D202" s="34"/>
      <c r="E202" s="35" t="s">
        <v>649</v>
      </c>
      <c r="F202" s="36">
        <v>3000</v>
      </c>
      <c r="G202" s="121"/>
      <c r="H202" s="126">
        <f t="shared" si="13"/>
        <v>0</v>
      </c>
      <c r="I202" s="1">
        <f t="shared" si="10"/>
        <v>0</v>
      </c>
    </row>
    <row r="203" spans="1:9" ht="45">
      <c r="A203" s="1">
        <f aca="true" t="shared" si="14" ref="A203:A266">IF(G203&gt;0,$D$4,"")</f>
      </c>
      <c r="B203" s="34">
        <v>187</v>
      </c>
      <c r="C203" s="34" t="s">
        <v>655</v>
      </c>
      <c r="D203" s="34"/>
      <c r="E203" s="35" t="s">
        <v>656</v>
      </c>
      <c r="F203" s="36">
        <v>250</v>
      </c>
      <c r="G203" s="121"/>
      <c r="H203" s="126">
        <f t="shared" si="13"/>
        <v>0</v>
      </c>
      <c r="I203" s="1">
        <f aca="true" t="shared" si="15" ref="I203:I266">IF(G203&gt;0,1,0)</f>
        <v>0</v>
      </c>
    </row>
    <row r="204" spans="1:9" ht="30">
      <c r="A204" s="1">
        <f t="shared" si="14"/>
      </c>
      <c r="B204" s="34">
        <v>188</v>
      </c>
      <c r="C204" s="34" t="s">
        <v>657</v>
      </c>
      <c r="D204" s="34"/>
      <c r="E204" s="35" t="s">
        <v>656</v>
      </c>
      <c r="F204" s="36">
        <v>400</v>
      </c>
      <c r="G204" s="121"/>
      <c r="H204" s="126">
        <f t="shared" si="13"/>
        <v>0</v>
      </c>
      <c r="I204" s="1">
        <f t="shared" si="15"/>
        <v>0</v>
      </c>
    </row>
    <row r="205" spans="1:9" ht="30">
      <c r="A205" s="1">
        <f t="shared" si="14"/>
      </c>
      <c r="B205" s="34">
        <v>189</v>
      </c>
      <c r="C205" s="34" t="s">
        <v>658</v>
      </c>
      <c r="D205" s="34"/>
      <c r="E205" s="35" t="s">
        <v>649</v>
      </c>
      <c r="F205" s="36">
        <v>30</v>
      </c>
      <c r="G205" s="121"/>
      <c r="H205" s="126">
        <f t="shared" si="13"/>
        <v>0</v>
      </c>
      <c r="I205" s="1">
        <f t="shared" si="15"/>
        <v>0</v>
      </c>
    </row>
    <row r="206" spans="1:9" ht="15">
      <c r="A206" s="1">
        <f t="shared" si="14"/>
      </c>
      <c r="B206" s="34">
        <v>190</v>
      </c>
      <c r="C206" s="34" t="s">
        <v>659</v>
      </c>
      <c r="D206" s="34"/>
      <c r="E206" s="35" t="s">
        <v>649</v>
      </c>
      <c r="F206" s="36">
        <v>200</v>
      </c>
      <c r="G206" s="121"/>
      <c r="H206" s="126">
        <f t="shared" si="13"/>
        <v>0</v>
      </c>
      <c r="I206" s="1">
        <f t="shared" si="15"/>
        <v>0</v>
      </c>
    </row>
    <row r="207" spans="1:9" ht="30">
      <c r="A207" s="1">
        <f t="shared" si="14"/>
      </c>
      <c r="B207" s="34">
        <v>191</v>
      </c>
      <c r="C207" s="34" t="s">
        <v>660</v>
      </c>
      <c r="D207" s="34"/>
      <c r="E207" s="35" t="s">
        <v>649</v>
      </c>
      <c r="F207" s="36">
        <v>1000</v>
      </c>
      <c r="G207" s="121"/>
      <c r="H207" s="126">
        <f t="shared" si="13"/>
        <v>0</v>
      </c>
      <c r="I207" s="1">
        <f t="shared" si="15"/>
        <v>0</v>
      </c>
    </row>
    <row r="208" spans="1:9" ht="30">
      <c r="A208" s="1">
        <f t="shared" si="14"/>
      </c>
      <c r="B208" s="34">
        <v>192</v>
      </c>
      <c r="C208" s="34" t="s">
        <v>661</v>
      </c>
      <c r="D208" s="34"/>
      <c r="E208" s="35" t="s">
        <v>656</v>
      </c>
      <c r="F208" s="36">
        <v>1000</v>
      </c>
      <c r="G208" s="121"/>
      <c r="H208" s="126">
        <f t="shared" si="13"/>
        <v>0</v>
      </c>
      <c r="I208" s="1">
        <f t="shared" si="15"/>
        <v>0</v>
      </c>
    </row>
    <row r="209" spans="1:9" ht="30">
      <c r="A209" s="1">
        <f t="shared" si="14"/>
      </c>
      <c r="B209" s="34">
        <v>193</v>
      </c>
      <c r="C209" s="34" t="s">
        <v>662</v>
      </c>
      <c r="D209" s="34"/>
      <c r="E209" s="35" t="s">
        <v>649</v>
      </c>
      <c r="F209" s="36">
        <v>150</v>
      </c>
      <c r="G209" s="121"/>
      <c r="H209" s="126">
        <f t="shared" si="13"/>
        <v>0</v>
      </c>
      <c r="I209" s="1">
        <f t="shared" si="15"/>
        <v>0</v>
      </c>
    </row>
    <row r="210" spans="1:9" ht="15">
      <c r="A210" s="1">
        <f t="shared" si="14"/>
      </c>
      <c r="B210" s="34">
        <v>194</v>
      </c>
      <c r="C210" s="34" t="s">
        <v>663</v>
      </c>
      <c r="D210" s="34"/>
      <c r="E210" s="35" t="s">
        <v>649</v>
      </c>
      <c r="F210" s="36">
        <v>500</v>
      </c>
      <c r="G210" s="121"/>
      <c r="H210" s="126">
        <f t="shared" si="13"/>
        <v>0</v>
      </c>
      <c r="I210" s="1">
        <f t="shared" si="15"/>
        <v>0</v>
      </c>
    </row>
    <row r="211" spans="1:9" ht="30">
      <c r="A211" s="1">
        <f t="shared" si="14"/>
      </c>
      <c r="B211" s="34">
        <v>195</v>
      </c>
      <c r="C211" s="34" t="s">
        <v>664</v>
      </c>
      <c r="D211" s="34"/>
      <c r="E211" s="35" t="s">
        <v>649</v>
      </c>
      <c r="F211" s="36">
        <v>100</v>
      </c>
      <c r="G211" s="121"/>
      <c r="H211" s="126">
        <f t="shared" si="13"/>
        <v>0</v>
      </c>
      <c r="I211" s="1">
        <f t="shared" si="15"/>
        <v>0</v>
      </c>
    </row>
    <row r="212" spans="1:9" ht="30">
      <c r="A212" s="1">
        <f t="shared" si="14"/>
      </c>
      <c r="B212" s="34">
        <v>196</v>
      </c>
      <c r="C212" s="34" t="s">
        <v>665</v>
      </c>
      <c r="D212" s="34"/>
      <c r="E212" s="35" t="s">
        <v>656</v>
      </c>
      <c r="F212" s="36">
        <v>250</v>
      </c>
      <c r="G212" s="121"/>
      <c r="H212" s="126">
        <f t="shared" si="13"/>
        <v>0</v>
      </c>
      <c r="I212" s="1">
        <f t="shared" si="15"/>
        <v>0</v>
      </c>
    </row>
    <row r="213" spans="1:9" ht="15">
      <c r="A213" s="1">
        <f t="shared" si="14"/>
      </c>
      <c r="B213" s="34">
        <v>197</v>
      </c>
      <c r="C213" s="34" t="s">
        <v>666</v>
      </c>
      <c r="D213" s="34"/>
      <c r="E213" s="35" t="s">
        <v>667</v>
      </c>
      <c r="F213" s="36">
        <v>50</v>
      </c>
      <c r="G213" s="121"/>
      <c r="H213" s="126">
        <f t="shared" si="13"/>
        <v>0</v>
      </c>
      <c r="I213" s="1">
        <f t="shared" si="15"/>
        <v>0</v>
      </c>
    </row>
    <row r="214" spans="1:9" ht="30">
      <c r="A214" s="1">
        <f t="shared" si="14"/>
      </c>
      <c r="B214" s="34">
        <v>198</v>
      </c>
      <c r="C214" s="34" t="s">
        <v>668</v>
      </c>
      <c r="D214" s="34" t="s">
        <v>669</v>
      </c>
      <c r="E214" s="35" t="s">
        <v>670</v>
      </c>
      <c r="F214" s="36">
        <v>20</v>
      </c>
      <c r="G214" s="121"/>
      <c r="H214" s="126">
        <f t="shared" si="13"/>
        <v>0</v>
      </c>
      <c r="I214" s="1">
        <f t="shared" si="15"/>
        <v>0</v>
      </c>
    </row>
    <row r="215" spans="1:9" ht="15">
      <c r="A215" s="1">
        <f t="shared" si="14"/>
      </c>
      <c r="B215" s="34">
        <v>199</v>
      </c>
      <c r="C215" s="53" t="s">
        <v>671</v>
      </c>
      <c r="D215" s="34"/>
      <c r="E215" s="35" t="s">
        <v>809</v>
      </c>
      <c r="F215" s="36">
        <v>40</v>
      </c>
      <c r="G215" s="121"/>
      <c r="H215" s="126">
        <f t="shared" si="13"/>
        <v>0</v>
      </c>
      <c r="I215" s="1">
        <f t="shared" si="15"/>
        <v>0</v>
      </c>
    </row>
    <row r="216" spans="1:9" ht="30">
      <c r="A216" s="1">
        <f t="shared" si="14"/>
      </c>
      <c r="B216" s="34">
        <v>200</v>
      </c>
      <c r="C216" s="60" t="s">
        <v>672</v>
      </c>
      <c r="D216" s="60"/>
      <c r="E216" s="61" t="s">
        <v>673</v>
      </c>
      <c r="F216" s="62">
        <v>100</v>
      </c>
      <c r="G216" s="122"/>
      <c r="H216" s="126">
        <f t="shared" si="13"/>
        <v>0</v>
      </c>
      <c r="I216" s="1">
        <f t="shared" si="15"/>
        <v>0</v>
      </c>
    </row>
    <row r="217" spans="1:9" s="2" customFormat="1" ht="15.75">
      <c r="A217" s="1">
        <f t="shared" si="14"/>
      </c>
      <c r="B217" s="23" t="s">
        <v>674</v>
      </c>
      <c r="C217" s="23" t="s">
        <v>675</v>
      </c>
      <c r="D217" s="20"/>
      <c r="E217" s="38"/>
      <c r="F217" s="39"/>
      <c r="G217" s="37"/>
      <c r="H217" s="37"/>
      <c r="I217" s="1">
        <f t="shared" si="15"/>
        <v>0</v>
      </c>
    </row>
    <row r="218" spans="1:9" ht="15">
      <c r="A218" s="1">
        <f t="shared" si="14"/>
      </c>
      <c r="B218" s="27"/>
      <c r="C218" s="21" t="s">
        <v>676</v>
      </c>
      <c r="D218" s="21"/>
      <c r="E218" s="25"/>
      <c r="F218" s="22"/>
      <c r="G218" s="13"/>
      <c r="H218" s="13"/>
      <c r="I218" s="1">
        <f t="shared" si="15"/>
        <v>0</v>
      </c>
    </row>
    <row r="219" spans="1:9" ht="90">
      <c r="A219" s="1">
        <f t="shared" si="14"/>
      </c>
      <c r="B219" s="34">
        <v>201</v>
      </c>
      <c r="C219" s="48" t="s">
        <v>677</v>
      </c>
      <c r="D219" s="48" t="s">
        <v>678</v>
      </c>
      <c r="E219" s="50" t="s">
        <v>809</v>
      </c>
      <c r="F219" s="51">
        <v>20000</v>
      </c>
      <c r="G219" s="120"/>
      <c r="H219" s="126">
        <f aca="true" t="shared" si="16" ref="H219:H249">G219*F219</f>
        <v>0</v>
      </c>
      <c r="I219" s="1">
        <f t="shared" si="15"/>
        <v>0</v>
      </c>
    </row>
    <row r="220" spans="1:9" ht="90">
      <c r="A220" s="1">
        <f t="shared" si="14"/>
      </c>
      <c r="B220" s="34">
        <v>202</v>
      </c>
      <c r="C220" s="34" t="s">
        <v>679</v>
      </c>
      <c r="D220" s="34" t="s">
        <v>680</v>
      </c>
      <c r="E220" s="35" t="s">
        <v>809</v>
      </c>
      <c r="F220" s="36">
        <v>20000</v>
      </c>
      <c r="G220" s="121"/>
      <c r="H220" s="126">
        <f t="shared" si="16"/>
        <v>0</v>
      </c>
      <c r="I220" s="1">
        <f t="shared" si="15"/>
        <v>0</v>
      </c>
    </row>
    <row r="221" spans="1:9" ht="90">
      <c r="A221" s="1">
        <f t="shared" si="14"/>
      </c>
      <c r="B221" s="34">
        <v>203</v>
      </c>
      <c r="C221" s="34" t="s">
        <v>681</v>
      </c>
      <c r="D221" s="34" t="s">
        <v>682</v>
      </c>
      <c r="E221" s="35" t="s">
        <v>809</v>
      </c>
      <c r="F221" s="36">
        <v>30000</v>
      </c>
      <c r="G221" s="121"/>
      <c r="H221" s="126">
        <f t="shared" si="16"/>
        <v>0</v>
      </c>
      <c r="I221" s="1">
        <f t="shared" si="15"/>
        <v>0</v>
      </c>
    </row>
    <row r="222" spans="1:9" ht="90">
      <c r="A222" s="1">
        <f t="shared" si="14"/>
      </c>
      <c r="B222" s="34">
        <v>204</v>
      </c>
      <c r="C222" s="34" t="s">
        <v>683</v>
      </c>
      <c r="D222" s="34" t="s">
        <v>684</v>
      </c>
      <c r="E222" s="35" t="s">
        <v>809</v>
      </c>
      <c r="F222" s="36">
        <v>2500</v>
      </c>
      <c r="G222" s="121"/>
      <c r="H222" s="126">
        <f t="shared" si="16"/>
        <v>0</v>
      </c>
      <c r="I222" s="1">
        <f t="shared" si="15"/>
        <v>0</v>
      </c>
    </row>
    <row r="223" spans="1:9" ht="90">
      <c r="A223" s="1">
        <f t="shared" si="14"/>
      </c>
      <c r="B223" s="34">
        <v>205</v>
      </c>
      <c r="C223" s="34" t="s">
        <v>685</v>
      </c>
      <c r="D223" s="59" t="s">
        <v>686</v>
      </c>
      <c r="E223" s="35" t="s">
        <v>809</v>
      </c>
      <c r="F223" s="36">
        <v>3000</v>
      </c>
      <c r="G223" s="121"/>
      <c r="H223" s="126">
        <f t="shared" si="16"/>
        <v>0</v>
      </c>
      <c r="I223" s="1">
        <f t="shared" si="15"/>
        <v>0</v>
      </c>
    </row>
    <row r="224" spans="1:9" ht="90">
      <c r="A224" s="1">
        <f t="shared" si="14"/>
      </c>
      <c r="B224" s="34">
        <v>206</v>
      </c>
      <c r="C224" s="34" t="s">
        <v>687</v>
      </c>
      <c r="D224" s="53" t="s">
        <v>688</v>
      </c>
      <c r="E224" s="35" t="s">
        <v>809</v>
      </c>
      <c r="F224" s="36">
        <v>3000</v>
      </c>
      <c r="G224" s="121"/>
      <c r="H224" s="126">
        <f t="shared" si="16"/>
        <v>0</v>
      </c>
      <c r="I224" s="1">
        <f t="shared" si="15"/>
        <v>0</v>
      </c>
    </row>
    <row r="225" spans="1:9" ht="90">
      <c r="A225" s="1">
        <f t="shared" si="14"/>
      </c>
      <c r="B225" s="34">
        <v>207</v>
      </c>
      <c r="C225" s="34" t="s">
        <v>689</v>
      </c>
      <c r="D225" s="53" t="s">
        <v>688</v>
      </c>
      <c r="E225" s="35" t="s">
        <v>809</v>
      </c>
      <c r="F225" s="36">
        <v>3000</v>
      </c>
      <c r="G225" s="121"/>
      <c r="H225" s="126">
        <f t="shared" si="16"/>
        <v>0</v>
      </c>
      <c r="I225" s="1">
        <f t="shared" si="15"/>
        <v>0</v>
      </c>
    </row>
    <row r="226" spans="1:9" ht="75">
      <c r="A226" s="1">
        <f t="shared" si="14"/>
      </c>
      <c r="B226" s="34">
        <v>208</v>
      </c>
      <c r="C226" s="34" t="s">
        <v>690</v>
      </c>
      <c r="D226" s="34" t="s">
        <v>691</v>
      </c>
      <c r="E226" s="35" t="s">
        <v>809</v>
      </c>
      <c r="F226" s="36">
        <v>1000</v>
      </c>
      <c r="G226" s="121"/>
      <c r="H226" s="126">
        <f t="shared" si="16"/>
        <v>0</v>
      </c>
      <c r="I226" s="1">
        <f t="shared" si="15"/>
        <v>0</v>
      </c>
    </row>
    <row r="227" spans="1:9" ht="105">
      <c r="A227" s="1">
        <f t="shared" si="14"/>
      </c>
      <c r="B227" s="34">
        <v>209</v>
      </c>
      <c r="C227" s="34" t="s">
        <v>692</v>
      </c>
      <c r="D227" s="77" t="s">
        <v>693</v>
      </c>
      <c r="E227" s="35" t="s">
        <v>860</v>
      </c>
      <c r="F227" s="36">
        <v>20</v>
      </c>
      <c r="G227" s="121"/>
      <c r="H227" s="126">
        <f t="shared" si="16"/>
        <v>0</v>
      </c>
      <c r="I227" s="1">
        <f t="shared" si="15"/>
        <v>0</v>
      </c>
    </row>
    <row r="228" spans="1:9" ht="105">
      <c r="A228" s="1">
        <f t="shared" si="14"/>
      </c>
      <c r="B228" s="34">
        <v>210</v>
      </c>
      <c r="C228" s="34" t="s">
        <v>694</v>
      </c>
      <c r="D228" s="77" t="s">
        <v>695</v>
      </c>
      <c r="E228" s="35" t="s">
        <v>860</v>
      </c>
      <c r="F228" s="36">
        <v>20</v>
      </c>
      <c r="G228" s="121"/>
      <c r="H228" s="126">
        <f t="shared" si="16"/>
        <v>0</v>
      </c>
      <c r="I228" s="1">
        <f t="shared" si="15"/>
        <v>0</v>
      </c>
    </row>
    <row r="229" spans="1:9" ht="90">
      <c r="A229" s="1">
        <f t="shared" si="14"/>
      </c>
      <c r="B229" s="34">
        <v>211</v>
      </c>
      <c r="C229" s="34" t="s">
        <v>696</v>
      </c>
      <c r="D229" s="34" t="s">
        <v>697</v>
      </c>
      <c r="E229" s="35" t="s">
        <v>698</v>
      </c>
      <c r="F229" s="36">
        <v>4000</v>
      </c>
      <c r="G229" s="121"/>
      <c r="H229" s="126">
        <f t="shared" si="16"/>
        <v>0</v>
      </c>
      <c r="I229" s="1">
        <f t="shared" si="15"/>
        <v>0</v>
      </c>
    </row>
    <row r="230" spans="1:9" ht="90">
      <c r="A230" s="1">
        <f t="shared" si="14"/>
      </c>
      <c r="B230" s="34">
        <v>212</v>
      </c>
      <c r="C230" s="34" t="s">
        <v>699</v>
      </c>
      <c r="D230" s="34" t="s">
        <v>700</v>
      </c>
      <c r="E230" s="35" t="s">
        <v>809</v>
      </c>
      <c r="F230" s="36">
        <v>4000</v>
      </c>
      <c r="G230" s="121"/>
      <c r="H230" s="126">
        <f t="shared" si="16"/>
        <v>0</v>
      </c>
      <c r="I230" s="1">
        <f t="shared" si="15"/>
        <v>0</v>
      </c>
    </row>
    <row r="231" spans="1:9" ht="90">
      <c r="A231" s="1">
        <f t="shared" si="14"/>
      </c>
      <c r="B231" s="34">
        <v>213</v>
      </c>
      <c r="C231" s="34" t="s">
        <v>701</v>
      </c>
      <c r="D231" s="34" t="s">
        <v>702</v>
      </c>
      <c r="E231" s="35" t="s">
        <v>809</v>
      </c>
      <c r="F231" s="36">
        <v>1500</v>
      </c>
      <c r="G231" s="121"/>
      <c r="H231" s="126">
        <f t="shared" si="16"/>
        <v>0</v>
      </c>
      <c r="I231" s="1">
        <f t="shared" si="15"/>
        <v>0</v>
      </c>
    </row>
    <row r="232" spans="1:9" ht="30">
      <c r="A232" s="1">
        <f t="shared" si="14"/>
      </c>
      <c r="B232" s="34">
        <v>214</v>
      </c>
      <c r="C232" s="34" t="s">
        <v>703</v>
      </c>
      <c r="D232" s="34"/>
      <c r="E232" s="35" t="s">
        <v>809</v>
      </c>
      <c r="F232" s="36">
        <v>2500</v>
      </c>
      <c r="G232" s="121"/>
      <c r="H232" s="126">
        <f t="shared" si="16"/>
        <v>0</v>
      </c>
      <c r="I232" s="1">
        <f t="shared" si="15"/>
        <v>0</v>
      </c>
    </row>
    <row r="233" spans="1:9" ht="105">
      <c r="A233" s="1">
        <f t="shared" si="14"/>
      </c>
      <c r="B233" s="34">
        <v>215</v>
      </c>
      <c r="C233" s="34" t="s">
        <v>704</v>
      </c>
      <c r="D233" s="34" t="s">
        <v>705</v>
      </c>
      <c r="E233" s="35" t="s">
        <v>706</v>
      </c>
      <c r="F233" s="36">
        <v>2000</v>
      </c>
      <c r="G233" s="121"/>
      <c r="H233" s="126">
        <f t="shared" si="16"/>
        <v>0</v>
      </c>
      <c r="I233" s="1">
        <f t="shared" si="15"/>
        <v>0</v>
      </c>
    </row>
    <row r="234" spans="1:9" ht="15">
      <c r="A234" s="1">
        <f t="shared" si="14"/>
      </c>
      <c r="B234" s="34">
        <v>216</v>
      </c>
      <c r="C234" s="34" t="s">
        <v>707</v>
      </c>
      <c r="D234" s="34"/>
      <c r="E234" s="35" t="s">
        <v>706</v>
      </c>
      <c r="F234" s="36">
        <v>3000</v>
      </c>
      <c r="G234" s="121"/>
      <c r="H234" s="126">
        <f t="shared" si="16"/>
        <v>0</v>
      </c>
      <c r="I234" s="1">
        <f t="shared" si="15"/>
        <v>0</v>
      </c>
    </row>
    <row r="235" spans="1:9" ht="75">
      <c r="A235" s="1">
        <f t="shared" si="14"/>
      </c>
      <c r="B235" s="34">
        <v>217</v>
      </c>
      <c r="C235" s="34" t="s">
        <v>708</v>
      </c>
      <c r="D235" s="34" t="s">
        <v>709</v>
      </c>
      <c r="E235" s="35" t="s">
        <v>710</v>
      </c>
      <c r="F235" s="36">
        <v>200000</v>
      </c>
      <c r="G235" s="121"/>
      <c r="H235" s="126">
        <f t="shared" si="16"/>
        <v>0</v>
      </c>
      <c r="I235" s="1">
        <f t="shared" si="15"/>
        <v>0</v>
      </c>
    </row>
    <row r="236" spans="1:9" ht="105">
      <c r="A236" s="1">
        <f t="shared" si="14"/>
      </c>
      <c r="B236" s="34">
        <v>218</v>
      </c>
      <c r="C236" s="34" t="s">
        <v>711</v>
      </c>
      <c r="D236" s="53" t="s">
        <v>712</v>
      </c>
      <c r="E236" s="35" t="s">
        <v>860</v>
      </c>
      <c r="F236" s="36">
        <v>5000</v>
      </c>
      <c r="G236" s="121"/>
      <c r="H236" s="126">
        <f t="shared" si="16"/>
        <v>0</v>
      </c>
      <c r="I236" s="1">
        <f t="shared" si="15"/>
        <v>0</v>
      </c>
    </row>
    <row r="237" spans="1:9" ht="105">
      <c r="A237" s="1">
        <f t="shared" si="14"/>
      </c>
      <c r="B237" s="34">
        <v>219</v>
      </c>
      <c r="C237" s="34" t="s">
        <v>713</v>
      </c>
      <c r="D237" s="53" t="s">
        <v>714</v>
      </c>
      <c r="E237" s="35" t="s">
        <v>860</v>
      </c>
      <c r="F237" s="36">
        <v>2000</v>
      </c>
      <c r="G237" s="121"/>
      <c r="H237" s="126">
        <f t="shared" si="16"/>
        <v>0</v>
      </c>
      <c r="I237" s="1">
        <f t="shared" si="15"/>
        <v>0</v>
      </c>
    </row>
    <row r="238" spans="1:9" ht="105">
      <c r="A238" s="1">
        <f t="shared" si="14"/>
      </c>
      <c r="B238" s="34">
        <v>220</v>
      </c>
      <c r="C238" s="34" t="s">
        <v>715</v>
      </c>
      <c r="D238" s="53" t="s">
        <v>716</v>
      </c>
      <c r="E238" s="35" t="s">
        <v>860</v>
      </c>
      <c r="F238" s="36">
        <v>1000</v>
      </c>
      <c r="G238" s="121"/>
      <c r="H238" s="126">
        <f t="shared" si="16"/>
        <v>0</v>
      </c>
      <c r="I238" s="1">
        <f t="shared" si="15"/>
        <v>0</v>
      </c>
    </row>
    <row r="239" spans="1:9" ht="105">
      <c r="A239" s="1">
        <f t="shared" si="14"/>
      </c>
      <c r="B239" s="34">
        <v>221</v>
      </c>
      <c r="C239" s="34" t="s">
        <v>717</v>
      </c>
      <c r="D239" s="53" t="s">
        <v>718</v>
      </c>
      <c r="E239" s="35" t="s">
        <v>860</v>
      </c>
      <c r="F239" s="36">
        <v>10000</v>
      </c>
      <c r="G239" s="121"/>
      <c r="H239" s="126">
        <f t="shared" si="16"/>
        <v>0</v>
      </c>
      <c r="I239" s="1">
        <f t="shared" si="15"/>
        <v>0</v>
      </c>
    </row>
    <row r="240" spans="1:9" ht="105">
      <c r="A240" s="1">
        <f t="shared" si="14"/>
      </c>
      <c r="B240" s="34">
        <v>222</v>
      </c>
      <c r="C240" s="34" t="s">
        <v>719</v>
      </c>
      <c r="D240" s="53" t="s">
        <v>720</v>
      </c>
      <c r="E240" s="35" t="s">
        <v>860</v>
      </c>
      <c r="F240" s="36">
        <v>6000</v>
      </c>
      <c r="G240" s="121"/>
      <c r="H240" s="126">
        <f t="shared" si="16"/>
        <v>0</v>
      </c>
      <c r="I240" s="1">
        <f t="shared" si="15"/>
        <v>0</v>
      </c>
    </row>
    <row r="241" spans="1:9" ht="105">
      <c r="A241" s="1">
        <f t="shared" si="14"/>
      </c>
      <c r="B241" s="34">
        <v>223</v>
      </c>
      <c r="C241" s="34" t="s">
        <v>721</v>
      </c>
      <c r="D241" s="53" t="s">
        <v>722</v>
      </c>
      <c r="E241" s="35" t="s">
        <v>860</v>
      </c>
      <c r="F241" s="36">
        <v>6000</v>
      </c>
      <c r="G241" s="121"/>
      <c r="H241" s="126">
        <f t="shared" si="16"/>
        <v>0</v>
      </c>
      <c r="I241" s="1">
        <f t="shared" si="15"/>
        <v>0</v>
      </c>
    </row>
    <row r="242" spans="1:9" ht="105">
      <c r="A242" s="1">
        <f t="shared" si="14"/>
      </c>
      <c r="B242" s="34">
        <v>224</v>
      </c>
      <c r="C242" s="34" t="s">
        <v>723</v>
      </c>
      <c r="D242" s="53" t="s">
        <v>724</v>
      </c>
      <c r="E242" s="35" t="s">
        <v>860</v>
      </c>
      <c r="F242" s="36">
        <v>6000</v>
      </c>
      <c r="G242" s="121"/>
      <c r="H242" s="126">
        <f t="shared" si="16"/>
        <v>0</v>
      </c>
      <c r="I242" s="1">
        <f t="shared" si="15"/>
        <v>0</v>
      </c>
    </row>
    <row r="243" spans="1:9" ht="105">
      <c r="A243" s="1">
        <f t="shared" si="14"/>
      </c>
      <c r="B243" s="34">
        <v>225</v>
      </c>
      <c r="C243" s="34" t="s">
        <v>725</v>
      </c>
      <c r="D243" s="53" t="s">
        <v>726</v>
      </c>
      <c r="E243" s="35" t="s">
        <v>860</v>
      </c>
      <c r="F243" s="36">
        <v>4000</v>
      </c>
      <c r="G243" s="121"/>
      <c r="H243" s="126">
        <f t="shared" si="16"/>
        <v>0</v>
      </c>
      <c r="I243" s="1">
        <f t="shared" si="15"/>
        <v>0</v>
      </c>
    </row>
    <row r="244" spans="1:9" ht="105">
      <c r="A244" s="1">
        <f t="shared" si="14"/>
      </c>
      <c r="B244" s="34">
        <v>226</v>
      </c>
      <c r="C244" s="34" t="s">
        <v>727</v>
      </c>
      <c r="D244" s="53" t="s">
        <v>728</v>
      </c>
      <c r="E244" s="35" t="s">
        <v>860</v>
      </c>
      <c r="F244" s="36">
        <v>2000</v>
      </c>
      <c r="G244" s="121"/>
      <c r="H244" s="126">
        <f t="shared" si="16"/>
        <v>0</v>
      </c>
      <c r="I244" s="1">
        <f t="shared" si="15"/>
        <v>0</v>
      </c>
    </row>
    <row r="245" spans="1:9" ht="105">
      <c r="A245" s="1">
        <f t="shared" si="14"/>
      </c>
      <c r="B245" s="34">
        <v>227</v>
      </c>
      <c r="C245" s="34" t="s">
        <v>729</v>
      </c>
      <c r="D245" s="53" t="s">
        <v>730</v>
      </c>
      <c r="E245" s="35" t="s">
        <v>860</v>
      </c>
      <c r="F245" s="36">
        <v>2000</v>
      </c>
      <c r="G245" s="121"/>
      <c r="H245" s="126">
        <f t="shared" si="16"/>
        <v>0</v>
      </c>
      <c r="I245" s="1">
        <f t="shared" si="15"/>
        <v>0</v>
      </c>
    </row>
    <row r="246" spans="1:9" ht="105">
      <c r="A246" s="1">
        <f t="shared" si="14"/>
      </c>
      <c r="B246" s="34">
        <v>228</v>
      </c>
      <c r="C246" s="34" t="s">
        <v>731</v>
      </c>
      <c r="D246" s="59" t="s">
        <v>732</v>
      </c>
      <c r="E246" s="35" t="s">
        <v>809</v>
      </c>
      <c r="F246" s="36">
        <v>50000</v>
      </c>
      <c r="G246" s="121"/>
      <c r="H246" s="126">
        <f t="shared" si="16"/>
        <v>0</v>
      </c>
      <c r="I246" s="1">
        <f t="shared" si="15"/>
        <v>0</v>
      </c>
    </row>
    <row r="247" spans="1:9" ht="60">
      <c r="A247" s="1">
        <f t="shared" si="14"/>
      </c>
      <c r="B247" s="34">
        <v>229</v>
      </c>
      <c r="C247" s="34" t="s">
        <v>733</v>
      </c>
      <c r="D247" s="53" t="s">
        <v>734</v>
      </c>
      <c r="E247" s="35" t="s">
        <v>809</v>
      </c>
      <c r="F247" s="36">
        <v>2000</v>
      </c>
      <c r="G247" s="121"/>
      <c r="H247" s="126">
        <f t="shared" si="16"/>
        <v>0</v>
      </c>
      <c r="I247" s="1">
        <f t="shared" si="15"/>
        <v>0</v>
      </c>
    </row>
    <row r="248" spans="1:9" ht="60">
      <c r="A248" s="1">
        <f t="shared" si="14"/>
      </c>
      <c r="B248" s="34">
        <v>230</v>
      </c>
      <c r="C248" s="53" t="s">
        <v>735</v>
      </c>
      <c r="D248" s="78" t="s">
        <v>736</v>
      </c>
      <c r="E248" s="35" t="s">
        <v>809</v>
      </c>
      <c r="F248" s="36">
        <v>4000</v>
      </c>
      <c r="G248" s="121"/>
      <c r="H248" s="126">
        <f t="shared" si="16"/>
        <v>0</v>
      </c>
      <c r="I248" s="1">
        <f t="shared" si="15"/>
        <v>0</v>
      </c>
    </row>
    <row r="249" spans="1:9" ht="60">
      <c r="A249" s="1">
        <f t="shared" si="14"/>
      </c>
      <c r="B249" s="34">
        <v>231</v>
      </c>
      <c r="C249" s="79" t="s">
        <v>737</v>
      </c>
      <c r="D249" s="80" t="s">
        <v>738</v>
      </c>
      <c r="E249" s="61" t="s">
        <v>809</v>
      </c>
      <c r="F249" s="62">
        <v>2000</v>
      </c>
      <c r="G249" s="122"/>
      <c r="H249" s="126">
        <f t="shared" si="16"/>
        <v>0</v>
      </c>
      <c r="I249" s="1">
        <f t="shared" si="15"/>
        <v>0</v>
      </c>
    </row>
    <row r="250" spans="1:9" ht="15">
      <c r="A250" s="1">
        <f t="shared" si="14"/>
      </c>
      <c r="B250" s="27"/>
      <c r="C250" s="21" t="s">
        <v>739</v>
      </c>
      <c r="D250" s="21"/>
      <c r="E250" s="25"/>
      <c r="F250" s="22"/>
      <c r="G250" s="13"/>
      <c r="H250" s="13"/>
      <c r="I250" s="1">
        <f t="shared" si="15"/>
        <v>0</v>
      </c>
    </row>
    <row r="251" spans="1:9" ht="30">
      <c r="A251" s="1">
        <f t="shared" si="14"/>
      </c>
      <c r="B251" s="34">
        <v>232</v>
      </c>
      <c r="C251" s="48" t="s">
        <v>740</v>
      </c>
      <c r="D251" s="48" t="s">
        <v>741</v>
      </c>
      <c r="E251" s="50" t="s">
        <v>809</v>
      </c>
      <c r="F251" s="51">
        <v>150</v>
      </c>
      <c r="G251" s="120"/>
      <c r="H251" s="126">
        <f aca="true" t="shared" si="17" ref="H251:H280">G251*F251</f>
        <v>0</v>
      </c>
      <c r="I251" s="1">
        <f t="shared" si="15"/>
        <v>0</v>
      </c>
    </row>
    <row r="252" spans="1:9" ht="60">
      <c r="A252" s="1">
        <f t="shared" si="14"/>
      </c>
      <c r="B252" s="34">
        <v>233</v>
      </c>
      <c r="C252" s="72" t="s">
        <v>742</v>
      </c>
      <c r="D252" s="72" t="s">
        <v>743</v>
      </c>
      <c r="E252" s="35" t="s">
        <v>809</v>
      </c>
      <c r="F252" s="36">
        <v>1000</v>
      </c>
      <c r="G252" s="121"/>
      <c r="H252" s="126">
        <f t="shared" si="17"/>
        <v>0</v>
      </c>
      <c r="I252" s="1">
        <f t="shared" si="15"/>
        <v>0</v>
      </c>
    </row>
    <row r="253" spans="1:9" ht="60">
      <c r="A253" s="1">
        <f t="shared" si="14"/>
      </c>
      <c r="B253" s="34">
        <v>234</v>
      </c>
      <c r="C253" s="81" t="s">
        <v>744</v>
      </c>
      <c r="D253" s="72" t="s">
        <v>745</v>
      </c>
      <c r="E253" s="35" t="s">
        <v>809</v>
      </c>
      <c r="F253" s="36">
        <v>1000</v>
      </c>
      <c r="G253" s="121"/>
      <c r="H253" s="126">
        <f t="shared" si="17"/>
        <v>0</v>
      </c>
      <c r="I253" s="1">
        <f t="shared" si="15"/>
        <v>0</v>
      </c>
    </row>
    <row r="254" spans="1:9" ht="60">
      <c r="A254" s="1">
        <f t="shared" si="14"/>
      </c>
      <c r="B254" s="34">
        <v>235</v>
      </c>
      <c r="C254" s="34" t="s">
        <v>746</v>
      </c>
      <c r="D254" s="34" t="s">
        <v>747</v>
      </c>
      <c r="E254" s="35" t="s">
        <v>809</v>
      </c>
      <c r="F254" s="36">
        <v>200</v>
      </c>
      <c r="G254" s="121"/>
      <c r="H254" s="126">
        <f t="shared" si="17"/>
        <v>0</v>
      </c>
      <c r="I254" s="1">
        <f t="shared" si="15"/>
        <v>0</v>
      </c>
    </row>
    <row r="255" spans="1:9" ht="30">
      <c r="A255" s="1">
        <f t="shared" si="14"/>
      </c>
      <c r="B255" s="34">
        <v>236</v>
      </c>
      <c r="C255" s="34" t="s">
        <v>748</v>
      </c>
      <c r="D255" s="56" t="s">
        <v>749</v>
      </c>
      <c r="E255" s="35" t="s">
        <v>809</v>
      </c>
      <c r="F255" s="36">
        <v>200</v>
      </c>
      <c r="G255" s="121"/>
      <c r="H255" s="126">
        <f t="shared" si="17"/>
        <v>0</v>
      </c>
      <c r="I255" s="1">
        <f t="shared" si="15"/>
        <v>0</v>
      </c>
    </row>
    <row r="256" spans="1:9" ht="90">
      <c r="A256" s="1">
        <f t="shared" si="14"/>
      </c>
      <c r="B256" s="34">
        <v>237</v>
      </c>
      <c r="C256" s="34" t="s">
        <v>750</v>
      </c>
      <c r="D256" s="34" t="s">
        <v>751</v>
      </c>
      <c r="E256" s="35" t="s">
        <v>809</v>
      </c>
      <c r="F256" s="36">
        <v>50</v>
      </c>
      <c r="G256" s="121"/>
      <c r="H256" s="126">
        <f t="shared" si="17"/>
        <v>0</v>
      </c>
      <c r="I256" s="1">
        <f t="shared" si="15"/>
        <v>0</v>
      </c>
    </row>
    <row r="257" spans="1:9" ht="90">
      <c r="A257" s="1">
        <f t="shared" si="14"/>
      </c>
      <c r="B257" s="34">
        <v>238</v>
      </c>
      <c r="C257" s="77" t="s">
        <v>752</v>
      </c>
      <c r="D257" s="77" t="s">
        <v>753</v>
      </c>
      <c r="E257" s="35" t="s">
        <v>809</v>
      </c>
      <c r="F257" s="36">
        <v>100</v>
      </c>
      <c r="G257" s="121"/>
      <c r="H257" s="126">
        <f t="shared" si="17"/>
        <v>0</v>
      </c>
      <c r="I257" s="1">
        <f t="shared" si="15"/>
        <v>0</v>
      </c>
    </row>
    <row r="258" spans="1:9" ht="90">
      <c r="A258" s="1">
        <f t="shared" si="14"/>
      </c>
      <c r="B258" s="34">
        <v>239</v>
      </c>
      <c r="C258" s="77" t="s">
        <v>754</v>
      </c>
      <c r="D258" s="77" t="s">
        <v>753</v>
      </c>
      <c r="E258" s="35" t="s">
        <v>809</v>
      </c>
      <c r="F258" s="36">
        <v>100</v>
      </c>
      <c r="G258" s="121"/>
      <c r="H258" s="126">
        <f t="shared" si="17"/>
        <v>0</v>
      </c>
      <c r="I258" s="1">
        <f t="shared" si="15"/>
        <v>0</v>
      </c>
    </row>
    <row r="259" spans="1:9" ht="105">
      <c r="A259" s="1">
        <f t="shared" si="14"/>
      </c>
      <c r="B259" s="34">
        <v>240</v>
      </c>
      <c r="C259" s="34" t="s">
        <v>755</v>
      </c>
      <c r="D259" s="53" t="s">
        <v>756</v>
      </c>
      <c r="E259" s="35" t="s">
        <v>809</v>
      </c>
      <c r="F259" s="36">
        <v>200</v>
      </c>
      <c r="G259" s="121"/>
      <c r="H259" s="126">
        <f t="shared" si="17"/>
        <v>0</v>
      </c>
      <c r="I259" s="1">
        <f t="shared" si="15"/>
        <v>0</v>
      </c>
    </row>
    <row r="260" spans="1:9" ht="120">
      <c r="A260" s="1">
        <f t="shared" si="14"/>
      </c>
      <c r="B260" s="34">
        <v>241</v>
      </c>
      <c r="C260" s="77" t="s">
        <v>757</v>
      </c>
      <c r="D260" s="53" t="s">
        <v>758</v>
      </c>
      <c r="E260" s="35" t="s">
        <v>809</v>
      </c>
      <c r="F260" s="36">
        <v>1000</v>
      </c>
      <c r="G260" s="121"/>
      <c r="H260" s="126">
        <f t="shared" si="17"/>
        <v>0</v>
      </c>
      <c r="I260" s="1">
        <f t="shared" si="15"/>
        <v>0</v>
      </c>
    </row>
    <row r="261" spans="1:9" ht="120">
      <c r="A261" s="1">
        <f t="shared" si="14"/>
      </c>
      <c r="B261" s="34">
        <v>242</v>
      </c>
      <c r="C261" s="77" t="s">
        <v>759</v>
      </c>
      <c r="D261" s="53" t="s">
        <v>758</v>
      </c>
      <c r="E261" s="35" t="s">
        <v>809</v>
      </c>
      <c r="F261" s="36">
        <v>1000</v>
      </c>
      <c r="G261" s="121"/>
      <c r="H261" s="126">
        <f t="shared" si="17"/>
        <v>0</v>
      </c>
      <c r="I261" s="1">
        <f t="shared" si="15"/>
        <v>0</v>
      </c>
    </row>
    <row r="262" spans="1:9" ht="60">
      <c r="A262" s="1">
        <f t="shared" si="14"/>
      </c>
      <c r="B262" s="34">
        <v>243</v>
      </c>
      <c r="C262" s="77" t="s">
        <v>760</v>
      </c>
      <c r="D262" s="53" t="s">
        <v>761</v>
      </c>
      <c r="E262" s="35" t="s">
        <v>809</v>
      </c>
      <c r="F262" s="36">
        <v>2000</v>
      </c>
      <c r="G262" s="121"/>
      <c r="H262" s="126">
        <f t="shared" si="17"/>
        <v>0</v>
      </c>
      <c r="I262" s="1">
        <f t="shared" si="15"/>
        <v>0</v>
      </c>
    </row>
    <row r="263" spans="1:9" ht="60">
      <c r="A263" s="1">
        <f t="shared" si="14"/>
      </c>
      <c r="B263" s="34">
        <v>244</v>
      </c>
      <c r="C263" s="77" t="s">
        <v>762</v>
      </c>
      <c r="D263" s="53" t="s">
        <v>763</v>
      </c>
      <c r="E263" s="35" t="s">
        <v>809</v>
      </c>
      <c r="F263" s="36">
        <v>2000</v>
      </c>
      <c r="G263" s="121"/>
      <c r="H263" s="126">
        <f t="shared" si="17"/>
        <v>0</v>
      </c>
      <c r="I263" s="1">
        <f t="shared" si="15"/>
        <v>0</v>
      </c>
    </row>
    <row r="264" spans="1:9" ht="105">
      <c r="A264" s="1">
        <f t="shared" si="14"/>
      </c>
      <c r="B264" s="34">
        <v>245</v>
      </c>
      <c r="C264" s="77" t="s">
        <v>764</v>
      </c>
      <c r="D264" s="77" t="s">
        <v>765</v>
      </c>
      <c r="E264" s="35" t="s">
        <v>809</v>
      </c>
      <c r="F264" s="36">
        <v>100000</v>
      </c>
      <c r="G264" s="121"/>
      <c r="H264" s="126">
        <f t="shared" si="17"/>
        <v>0</v>
      </c>
      <c r="I264" s="1">
        <f t="shared" si="15"/>
        <v>0</v>
      </c>
    </row>
    <row r="265" spans="1:9" ht="75">
      <c r="A265" s="1">
        <f t="shared" si="14"/>
      </c>
      <c r="B265" s="34">
        <v>246</v>
      </c>
      <c r="C265" s="77" t="s">
        <v>766</v>
      </c>
      <c r="D265" s="77" t="s">
        <v>767</v>
      </c>
      <c r="E265" s="35" t="s">
        <v>809</v>
      </c>
      <c r="F265" s="36">
        <v>300</v>
      </c>
      <c r="G265" s="121"/>
      <c r="H265" s="126">
        <f t="shared" si="17"/>
        <v>0</v>
      </c>
      <c r="I265" s="1">
        <f t="shared" si="15"/>
        <v>0</v>
      </c>
    </row>
    <row r="266" spans="1:9" ht="90">
      <c r="A266" s="1">
        <f t="shared" si="14"/>
      </c>
      <c r="B266" s="34">
        <v>247</v>
      </c>
      <c r="C266" s="77" t="s">
        <v>768</v>
      </c>
      <c r="D266" s="77" t="s">
        <v>769</v>
      </c>
      <c r="E266" s="35" t="s">
        <v>809</v>
      </c>
      <c r="F266" s="36">
        <v>500</v>
      </c>
      <c r="G266" s="121"/>
      <c r="H266" s="126">
        <f t="shared" si="17"/>
        <v>0</v>
      </c>
      <c r="I266" s="1">
        <f t="shared" si="15"/>
        <v>0</v>
      </c>
    </row>
    <row r="267" spans="1:9" ht="15">
      <c r="A267" s="1">
        <f aca="true" t="shared" si="18" ref="A267:A330">IF(G267&gt;0,$D$4,"")</f>
      </c>
      <c r="B267" s="34">
        <v>248</v>
      </c>
      <c r="C267" s="34" t="s">
        <v>770</v>
      </c>
      <c r="D267" s="34" t="s">
        <v>771</v>
      </c>
      <c r="E267" s="35" t="s">
        <v>860</v>
      </c>
      <c r="F267" s="36">
        <v>200</v>
      </c>
      <c r="G267" s="121"/>
      <c r="H267" s="126">
        <f t="shared" si="17"/>
        <v>0</v>
      </c>
      <c r="I267" s="1">
        <f aca="true" t="shared" si="19" ref="I267:I330">IF(G267&gt;0,1,0)</f>
        <v>0</v>
      </c>
    </row>
    <row r="268" spans="1:9" ht="60">
      <c r="A268" s="1">
        <f t="shared" si="18"/>
      </c>
      <c r="B268" s="34">
        <v>249</v>
      </c>
      <c r="C268" s="81" t="s">
        <v>772</v>
      </c>
      <c r="D268" s="82" t="s">
        <v>773</v>
      </c>
      <c r="E268" s="35" t="s">
        <v>809</v>
      </c>
      <c r="F268" s="36">
        <v>2000</v>
      </c>
      <c r="G268" s="121"/>
      <c r="H268" s="126">
        <f t="shared" si="17"/>
        <v>0</v>
      </c>
      <c r="I268" s="1">
        <f t="shared" si="19"/>
        <v>0</v>
      </c>
    </row>
    <row r="269" spans="1:9" ht="75">
      <c r="A269" s="1">
        <f t="shared" si="18"/>
      </c>
      <c r="B269" s="34">
        <v>250</v>
      </c>
      <c r="C269" s="72" t="s">
        <v>774</v>
      </c>
      <c r="D269" s="82" t="s">
        <v>775</v>
      </c>
      <c r="E269" s="35" t="s">
        <v>809</v>
      </c>
      <c r="F269" s="36">
        <v>2000</v>
      </c>
      <c r="G269" s="121"/>
      <c r="H269" s="126">
        <f t="shared" si="17"/>
        <v>0</v>
      </c>
      <c r="I269" s="1">
        <f t="shared" si="19"/>
        <v>0</v>
      </c>
    </row>
    <row r="270" spans="1:9" ht="45">
      <c r="A270" s="1">
        <f t="shared" si="18"/>
      </c>
      <c r="B270" s="34">
        <v>251</v>
      </c>
      <c r="C270" s="59" t="s">
        <v>776</v>
      </c>
      <c r="D270" s="59" t="s">
        <v>777</v>
      </c>
      <c r="E270" s="35" t="s">
        <v>809</v>
      </c>
      <c r="F270" s="36">
        <v>60</v>
      </c>
      <c r="G270" s="121"/>
      <c r="H270" s="126">
        <f t="shared" si="17"/>
        <v>0</v>
      </c>
      <c r="I270" s="1">
        <f t="shared" si="19"/>
        <v>0</v>
      </c>
    </row>
    <row r="271" spans="1:9" ht="390">
      <c r="A271" s="1">
        <f t="shared" si="18"/>
      </c>
      <c r="B271" s="34">
        <v>252</v>
      </c>
      <c r="C271" s="34" t="s">
        <v>778</v>
      </c>
      <c r="D271" s="77" t="s">
        <v>779</v>
      </c>
      <c r="E271" s="35" t="s">
        <v>809</v>
      </c>
      <c r="F271" s="36">
        <v>150</v>
      </c>
      <c r="G271" s="121"/>
      <c r="H271" s="126">
        <f t="shared" si="17"/>
        <v>0</v>
      </c>
      <c r="I271" s="1">
        <f t="shared" si="19"/>
        <v>0</v>
      </c>
    </row>
    <row r="272" spans="1:9" ht="409.5">
      <c r="A272" s="1">
        <f t="shared" si="18"/>
      </c>
      <c r="B272" s="34">
        <v>253</v>
      </c>
      <c r="C272" s="34" t="s">
        <v>780</v>
      </c>
      <c r="D272" s="77" t="s">
        <v>781</v>
      </c>
      <c r="E272" s="35" t="s">
        <v>809</v>
      </c>
      <c r="F272" s="36">
        <v>150</v>
      </c>
      <c r="G272" s="121"/>
      <c r="H272" s="126">
        <f t="shared" si="17"/>
        <v>0</v>
      </c>
      <c r="I272" s="1">
        <f t="shared" si="19"/>
        <v>0</v>
      </c>
    </row>
    <row r="273" spans="1:9" ht="195">
      <c r="A273" s="1">
        <f t="shared" si="18"/>
      </c>
      <c r="B273" s="34">
        <v>254</v>
      </c>
      <c r="C273" s="34" t="s">
        <v>782</v>
      </c>
      <c r="D273" s="53" t="s">
        <v>783</v>
      </c>
      <c r="E273" s="35" t="s">
        <v>809</v>
      </c>
      <c r="F273" s="36">
        <v>50</v>
      </c>
      <c r="G273" s="121"/>
      <c r="H273" s="126">
        <f t="shared" si="17"/>
        <v>0</v>
      </c>
      <c r="I273" s="1">
        <f t="shared" si="19"/>
        <v>0</v>
      </c>
    </row>
    <row r="274" spans="1:9" ht="300">
      <c r="A274" s="1">
        <f t="shared" si="18"/>
      </c>
      <c r="B274" s="34">
        <v>255</v>
      </c>
      <c r="C274" s="77" t="s">
        <v>784</v>
      </c>
      <c r="D274" s="77" t="s">
        <v>785</v>
      </c>
      <c r="E274" s="35" t="s">
        <v>809</v>
      </c>
      <c r="F274" s="36">
        <v>100</v>
      </c>
      <c r="G274" s="121"/>
      <c r="H274" s="126">
        <f t="shared" si="17"/>
        <v>0</v>
      </c>
      <c r="I274" s="1">
        <f t="shared" si="19"/>
        <v>0</v>
      </c>
    </row>
    <row r="275" spans="1:9" ht="390">
      <c r="A275" s="1">
        <f t="shared" si="18"/>
      </c>
      <c r="B275" s="34">
        <v>256</v>
      </c>
      <c r="C275" s="77" t="s">
        <v>786</v>
      </c>
      <c r="D275" s="77" t="s">
        <v>787</v>
      </c>
      <c r="E275" s="35" t="s">
        <v>809</v>
      </c>
      <c r="F275" s="36">
        <v>500</v>
      </c>
      <c r="G275" s="121"/>
      <c r="H275" s="126">
        <f t="shared" si="17"/>
        <v>0</v>
      </c>
      <c r="I275" s="1">
        <f t="shared" si="19"/>
        <v>0</v>
      </c>
    </row>
    <row r="276" spans="1:9" ht="300">
      <c r="A276" s="1">
        <f t="shared" si="18"/>
      </c>
      <c r="B276" s="34">
        <v>257</v>
      </c>
      <c r="C276" s="77" t="s">
        <v>788</v>
      </c>
      <c r="D276" s="77" t="s">
        <v>789</v>
      </c>
      <c r="E276" s="35" t="s">
        <v>809</v>
      </c>
      <c r="F276" s="36">
        <v>150</v>
      </c>
      <c r="G276" s="121"/>
      <c r="H276" s="126">
        <f t="shared" si="17"/>
        <v>0</v>
      </c>
      <c r="I276" s="1">
        <f t="shared" si="19"/>
        <v>0</v>
      </c>
    </row>
    <row r="277" spans="1:9" ht="360">
      <c r="A277" s="1">
        <f t="shared" si="18"/>
      </c>
      <c r="B277" s="34">
        <v>258</v>
      </c>
      <c r="C277" s="77" t="s">
        <v>790</v>
      </c>
      <c r="D277" s="77" t="s">
        <v>791</v>
      </c>
      <c r="E277" s="35" t="s">
        <v>809</v>
      </c>
      <c r="F277" s="36">
        <v>150</v>
      </c>
      <c r="G277" s="121"/>
      <c r="H277" s="126">
        <f t="shared" si="17"/>
        <v>0</v>
      </c>
      <c r="I277" s="1">
        <f t="shared" si="19"/>
        <v>0</v>
      </c>
    </row>
    <row r="278" spans="1:9" ht="390">
      <c r="A278" s="1">
        <f t="shared" si="18"/>
      </c>
      <c r="B278" s="34">
        <v>259</v>
      </c>
      <c r="C278" s="77" t="s">
        <v>792</v>
      </c>
      <c r="D278" s="77" t="s">
        <v>793</v>
      </c>
      <c r="E278" s="35" t="s">
        <v>809</v>
      </c>
      <c r="F278" s="36">
        <v>150</v>
      </c>
      <c r="G278" s="121"/>
      <c r="H278" s="126">
        <f t="shared" si="17"/>
        <v>0</v>
      </c>
      <c r="I278" s="1">
        <f t="shared" si="19"/>
        <v>0</v>
      </c>
    </row>
    <row r="279" spans="1:9" ht="285">
      <c r="A279" s="1">
        <f t="shared" si="18"/>
      </c>
      <c r="B279" s="34">
        <v>260</v>
      </c>
      <c r="C279" s="34" t="s">
        <v>794</v>
      </c>
      <c r="D279" s="53" t="s">
        <v>795</v>
      </c>
      <c r="E279" s="35" t="s">
        <v>809</v>
      </c>
      <c r="F279" s="36">
        <v>150</v>
      </c>
      <c r="G279" s="121"/>
      <c r="H279" s="126">
        <f t="shared" si="17"/>
        <v>0</v>
      </c>
      <c r="I279" s="1">
        <f t="shared" si="19"/>
        <v>0</v>
      </c>
    </row>
    <row r="280" spans="1:9" ht="285">
      <c r="A280" s="1">
        <f t="shared" si="18"/>
      </c>
      <c r="B280" s="34">
        <v>261</v>
      </c>
      <c r="C280" s="83" t="s">
        <v>796</v>
      </c>
      <c r="D280" s="84" t="s">
        <v>201</v>
      </c>
      <c r="E280" s="61" t="s">
        <v>809</v>
      </c>
      <c r="F280" s="62">
        <v>400</v>
      </c>
      <c r="G280" s="122"/>
      <c r="H280" s="126">
        <f t="shared" si="17"/>
        <v>0</v>
      </c>
      <c r="I280" s="1">
        <f t="shared" si="19"/>
        <v>0</v>
      </c>
    </row>
    <row r="281" spans="1:9" ht="15">
      <c r="A281" s="1">
        <f t="shared" si="18"/>
      </c>
      <c r="B281" s="40"/>
      <c r="C281" s="21" t="s">
        <v>202</v>
      </c>
      <c r="D281" s="21"/>
      <c r="E281" s="25"/>
      <c r="F281" s="26"/>
      <c r="G281" s="13"/>
      <c r="H281" s="13"/>
      <c r="I281" s="1">
        <f t="shared" si="19"/>
        <v>0</v>
      </c>
    </row>
    <row r="282" spans="1:9" ht="105">
      <c r="A282" s="1">
        <f t="shared" si="18"/>
      </c>
      <c r="B282" s="34">
        <v>262</v>
      </c>
      <c r="C282" s="85" t="s">
        <v>203</v>
      </c>
      <c r="D282" s="48" t="s">
        <v>204</v>
      </c>
      <c r="E282" s="50" t="s">
        <v>809</v>
      </c>
      <c r="F282" s="51">
        <v>200</v>
      </c>
      <c r="G282" s="120"/>
      <c r="H282" s="126">
        <f aca="true" t="shared" si="20" ref="H282:H289">G282*F282</f>
        <v>0</v>
      </c>
      <c r="I282" s="1">
        <f t="shared" si="19"/>
        <v>0</v>
      </c>
    </row>
    <row r="283" spans="1:9" ht="105">
      <c r="A283" s="1">
        <f t="shared" si="18"/>
      </c>
      <c r="B283" s="34">
        <v>263</v>
      </c>
      <c r="C283" s="78" t="s">
        <v>205</v>
      </c>
      <c r="D283" s="34" t="s">
        <v>204</v>
      </c>
      <c r="E283" s="35" t="s">
        <v>809</v>
      </c>
      <c r="F283" s="36">
        <v>200</v>
      </c>
      <c r="G283" s="121"/>
      <c r="H283" s="126">
        <f t="shared" si="20"/>
        <v>0</v>
      </c>
      <c r="I283" s="1">
        <f t="shared" si="19"/>
        <v>0</v>
      </c>
    </row>
    <row r="284" spans="1:9" ht="105">
      <c r="A284" s="1">
        <f t="shared" si="18"/>
      </c>
      <c r="B284" s="34">
        <v>264</v>
      </c>
      <c r="C284" s="34" t="s">
        <v>206</v>
      </c>
      <c r="D284" s="34" t="s">
        <v>207</v>
      </c>
      <c r="E284" s="35" t="s">
        <v>809</v>
      </c>
      <c r="F284" s="36">
        <v>500</v>
      </c>
      <c r="G284" s="121"/>
      <c r="H284" s="126">
        <f t="shared" si="20"/>
        <v>0</v>
      </c>
      <c r="I284" s="1">
        <f t="shared" si="19"/>
        <v>0</v>
      </c>
    </row>
    <row r="285" spans="1:9" ht="105">
      <c r="A285" s="1">
        <f t="shared" si="18"/>
      </c>
      <c r="B285" s="34">
        <v>265</v>
      </c>
      <c r="C285" s="34" t="s">
        <v>208</v>
      </c>
      <c r="D285" s="34" t="s">
        <v>207</v>
      </c>
      <c r="E285" s="35" t="s">
        <v>809</v>
      </c>
      <c r="F285" s="36">
        <v>500</v>
      </c>
      <c r="G285" s="121"/>
      <c r="H285" s="126">
        <f t="shared" si="20"/>
        <v>0</v>
      </c>
      <c r="I285" s="1">
        <f t="shared" si="19"/>
        <v>0</v>
      </c>
    </row>
    <row r="286" spans="1:9" ht="105">
      <c r="A286" s="1">
        <f t="shared" si="18"/>
      </c>
      <c r="B286" s="34">
        <v>266</v>
      </c>
      <c r="C286" s="34" t="s">
        <v>209</v>
      </c>
      <c r="D286" s="34" t="s">
        <v>207</v>
      </c>
      <c r="E286" s="35" t="s">
        <v>809</v>
      </c>
      <c r="F286" s="36">
        <v>200</v>
      </c>
      <c r="G286" s="121"/>
      <c r="H286" s="126">
        <f t="shared" si="20"/>
        <v>0</v>
      </c>
      <c r="I286" s="1">
        <f t="shared" si="19"/>
        <v>0</v>
      </c>
    </row>
    <row r="287" spans="1:9" ht="90">
      <c r="A287" s="1">
        <f t="shared" si="18"/>
      </c>
      <c r="B287" s="34">
        <v>267</v>
      </c>
      <c r="C287" s="34" t="s">
        <v>210</v>
      </c>
      <c r="D287" s="34" t="s">
        <v>211</v>
      </c>
      <c r="E287" s="35" t="s">
        <v>809</v>
      </c>
      <c r="F287" s="36">
        <v>150</v>
      </c>
      <c r="G287" s="121"/>
      <c r="H287" s="126">
        <f t="shared" si="20"/>
        <v>0</v>
      </c>
      <c r="I287" s="1">
        <f t="shared" si="19"/>
        <v>0</v>
      </c>
    </row>
    <row r="288" spans="1:9" ht="30">
      <c r="A288" s="1">
        <f t="shared" si="18"/>
      </c>
      <c r="B288" s="34">
        <v>268</v>
      </c>
      <c r="C288" s="34" t="s">
        <v>212</v>
      </c>
      <c r="D288" s="34" t="s">
        <v>213</v>
      </c>
      <c r="E288" s="35" t="s">
        <v>809</v>
      </c>
      <c r="F288" s="36">
        <v>300</v>
      </c>
      <c r="G288" s="121"/>
      <c r="H288" s="126">
        <f t="shared" si="20"/>
        <v>0</v>
      </c>
      <c r="I288" s="1">
        <f t="shared" si="19"/>
        <v>0</v>
      </c>
    </row>
    <row r="289" spans="1:9" ht="60">
      <c r="A289" s="1">
        <f t="shared" si="18"/>
      </c>
      <c r="B289" s="34">
        <v>269</v>
      </c>
      <c r="C289" s="60" t="s">
        <v>214</v>
      </c>
      <c r="D289" s="80" t="s">
        <v>215</v>
      </c>
      <c r="E289" s="61" t="s">
        <v>809</v>
      </c>
      <c r="F289" s="62">
        <v>50</v>
      </c>
      <c r="G289" s="122"/>
      <c r="H289" s="126">
        <f t="shared" si="20"/>
        <v>0</v>
      </c>
      <c r="I289" s="1">
        <f t="shared" si="19"/>
        <v>0</v>
      </c>
    </row>
    <row r="290" spans="1:9" ht="15">
      <c r="A290" s="1">
        <f t="shared" si="18"/>
      </c>
      <c r="B290" s="22"/>
      <c r="C290" s="41" t="s">
        <v>216</v>
      </c>
      <c r="D290" s="22"/>
      <c r="E290" s="25"/>
      <c r="F290" s="22"/>
      <c r="G290" s="13"/>
      <c r="H290" s="13"/>
      <c r="I290" s="1">
        <f t="shared" si="19"/>
        <v>0</v>
      </c>
    </row>
    <row r="291" spans="1:9" ht="60">
      <c r="A291" s="1">
        <f t="shared" si="18"/>
      </c>
      <c r="B291" s="34">
        <v>270</v>
      </c>
      <c r="C291" s="48" t="s">
        <v>217</v>
      </c>
      <c r="D291" s="48" t="s">
        <v>218</v>
      </c>
      <c r="E291" s="50" t="s">
        <v>809</v>
      </c>
      <c r="F291" s="51">
        <v>16000</v>
      </c>
      <c r="G291" s="120"/>
      <c r="H291" s="126">
        <f aca="true" t="shared" si="21" ref="H291:H298">G291*F291</f>
        <v>0</v>
      </c>
      <c r="I291" s="1">
        <f t="shared" si="19"/>
        <v>0</v>
      </c>
    </row>
    <row r="292" spans="1:9" ht="45">
      <c r="A292" s="1">
        <f t="shared" si="18"/>
      </c>
      <c r="B292" s="34">
        <v>271</v>
      </c>
      <c r="C292" s="81" t="s">
        <v>219</v>
      </c>
      <c r="D292" s="53" t="s">
        <v>220</v>
      </c>
      <c r="E292" s="35" t="s">
        <v>809</v>
      </c>
      <c r="F292" s="36">
        <v>5000</v>
      </c>
      <c r="G292" s="121"/>
      <c r="H292" s="126">
        <f t="shared" si="21"/>
        <v>0</v>
      </c>
      <c r="I292" s="1">
        <f t="shared" si="19"/>
        <v>0</v>
      </c>
    </row>
    <row r="293" spans="1:9" ht="90">
      <c r="A293" s="1">
        <f t="shared" si="18"/>
      </c>
      <c r="B293" s="34">
        <v>272</v>
      </c>
      <c r="C293" s="59" t="s">
        <v>221</v>
      </c>
      <c r="D293" s="59" t="s">
        <v>222</v>
      </c>
      <c r="E293" s="35" t="s">
        <v>809</v>
      </c>
      <c r="F293" s="36">
        <v>100</v>
      </c>
      <c r="G293" s="121"/>
      <c r="H293" s="126">
        <f t="shared" si="21"/>
        <v>0</v>
      </c>
      <c r="I293" s="1">
        <f t="shared" si="19"/>
        <v>0</v>
      </c>
    </row>
    <row r="294" spans="1:9" ht="60">
      <c r="A294" s="1">
        <f t="shared" si="18"/>
      </c>
      <c r="B294" s="34">
        <v>273</v>
      </c>
      <c r="C294" s="34" t="s">
        <v>223</v>
      </c>
      <c r="D294" s="53" t="s">
        <v>224</v>
      </c>
      <c r="E294" s="35" t="s">
        <v>809</v>
      </c>
      <c r="F294" s="36">
        <v>5000</v>
      </c>
      <c r="G294" s="121"/>
      <c r="H294" s="126">
        <f t="shared" si="21"/>
        <v>0</v>
      </c>
      <c r="I294" s="1">
        <f t="shared" si="19"/>
        <v>0</v>
      </c>
    </row>
    <row r="295" spans="1:9" ht="60">
      <c r="A295" s="1">
        <f t="shared" si="18"/>
      </c>
      <c r="B295" s="34">
        <v>274</v>
      </c>
      <c r="C295" s="34" t="s">
        <v>225</v>
      </c>
      <c r="D295" s="34" t="s">
        <v>226</v>
      </c>
      <c r="E295" s="35" t="s">
        <v>860</v>
      </c>
      <c r="F295" s="36">
        <v>1000</v>
      </c>
      <c r="G295" s="121"/>
      <c r="H295" s="126">
        <f t="shared" si="21"/>
        <v>0</v>
      </c>
      <c r="I295" s="1">
        <f t="shared" si="19"/>
        <v>0</v>
      </c>
    </row>
    <row r="296" spans="1:9" ht="60">
      <c r="A296" s="1">
        <f t="shared" si="18"/>
      </c>
      <c r="B296" s="34">
        <v>275</v>
      </c>
      <c r="C296" s="34" t="s">
        <v>227</v>
      </c>
      <c r="D296" s="53" t="s">
        <v>228</v>
      </c>
      <c r="E296" s="35" t="s">
        <v>809</v>
      </c>
      <c r="F296" s="36">
        <v>1000</v>
      </c>
      <c r="G296" s="121"/>
      <c r="H296" s="126">
        <f t="shared" si="21"/>
        <v>0</v>
      </c>
      <c r="I296" s="1">
        <f t="shared" si="19"/>
        <v>0</v>
      </c>
    </row>
    <row r="297" spans="1:9" ht="60">
      <c r="A297" s="1">
        <f t="shared" si="18"/>
      </c>
      <c r="B297" s="34">
        <v>276</v>
      </c>
      <c r="C297" s="81" t="s">
        <v>229</v>
      </c>
      <c r="D297" s="82" t="s">
        <v>230</v>
      </c>
      <c r="E297" s="35" t="s">
        <v>809</v>
      </c>
      <c r="F297" s="36">
        <v>5000</v>
      </c>
      <c r="G297" s="121"/>
      <c r="H297" s="126">
        <f t="shared" si="21"/>
        <v>0</v>
      </c>
      <c r="I297" s="1">
        <f t="shared" si="19"/>
        <v>0</v>
      </c>
    </row>
    <row r="298" spans="1:9" ht="90">
      <c r="A298" s="1">
        <f t="shared" si="18"/>
      </c>
      <c r="B298" s="34">
        <v>277</v>
      </c>
      <c r="C298" s="86" t="s">
        <v>231</v>
      </c>
      <c r="D298" s="80" t="s">
        <v>232</v>
      </c>
      <c r="E298" s="61" t="s">
        <v>809</v>
      </c>
      <c r="F298" s="62">
        <v>500</v>
      </c>
      <c r="G298" s="122"/>
      <c r="H298" s="126">
        <f t="shared" si="21"/>
        <v>0</v>
      </c>
      <c r="I298" s="1">
        <f t="shared" si="19"/>
        <v>0</v>
      </c>
    </row>
    <row r="299" spans="1:9" ht="15">
      <c r="A299" s="1">
        <f t="shared" si="18"/>
      </c>
      <c r="B299" s="27" t="s">
        <v>233</v>
      </c>
      <c r="C299" s="42" t="s">
        <v>234</v>
      </c>
      <c r="D299" s="42"/>
      <c r="E299" s="35"/>
      <c r="F299" s="26"/>
      <c r="G299" s="13"/>
      <c r="H299" s="13"/>
      <c r="I299" s="1">
        <f t="shared" si="19"/>
        <v>0</v>
      </c>
    </row>
    <row r="300" spans="1:9" ht="75">
      <c r="A300" s="1">
        <f t="shared" si="18"/>
      </c>
      <c r="B300" s="34">
        <v>278</v>
      </c>
      <c r="C300" s="87" t="s">
        <v>235</v>
      </c>
      <c r="D300" s="88" t="s">
        <v>236</v>
      </c>
      <c r="E300" s="50" t="s">
        <v>809</v>
      </c>
      <c r="F300" s="51">
        <v>150</v>
      </c>
      <c r="G300" s="120"/>
      <c r="H300" s="126">
        <f aca="true" t="shared" si="22" ref="H300:H306">G300*F300</f>
        <v>0</v>
      </c>
      <c r="I300" s="1">
        <f t="shared" si="19"/>
        <v>0</v>
      </c>
    </row>
    <row r="301" spans="1:9" ht="90">
      <c r="A301" s="1">
        <f t="shared" si="18"/>
      </c>
      <c r="B301" s="34">
        <v>279</v>
      </c>
      <c r="C301" s="72" t="s">
        <v>237</v>
      </c>
      <c r="D301" s="53" t="s">
        <v>238</v>
      </c>
      <c r="E301" s="35" t="s">
        <v>809</v>
      </c>
      <c r="F301" s="36">
        <v>300</v>
      </c>
      <c r="G301" s="121"/>
      <c r="H301" s="126">
        <f t="shared" si="22"/>
        <v>0</v>
      </c>
      <c r="I301" s="1">
        <f t="shared" si="19"/>
        <v>0</v>
      </c>
    </row>
    <row r="302" spans="1:9" ht="105">
      <c r="A302" s="1">
        <f t="shared" si="18"/>
      </c>
      <c r="B302" s="34">
        <v>280</v>
      </c>
      <c r="C302" s="72" t="s">
        <v>239</v>
      </c>
      <c r="D302" s="53" t="s">
        <v>240</v>
      </c>
      <c r="E302" s="35" t="s">
        <v>809</v>
      </c>
      <c r="F302" s="36">
        <v>5000</v>
      </c>
      <c r="G302" s="121"/>
      <c r="H302" s="126">
        <f t="shared" si="22"/>
        <v>0</v>
      </c>
      <c r="I302" s="1">
        <f t="shared" si="19"/>
        <v>0</v>
      </c>
    </row>
    <row r="303" spans="1:9" ht="105">
      <c r="A303" s="1">
        <f t="shared" si="18"/>
      </c>
      <c r="B303" s="34">
        <v>281</v>
      </c>
      <c r="C303" s="72" t="s">
        <v>241</v>
      </c>
      <c r="D303" s="53" t="s">
        <v>242</v>
      </c>
      <c r="E303" s="35" t="s">
        <v>809</v>
      </c>
      <c r="F303" s="36">
        <v>2000</v>
      </c>
      <c r="G303" s="121"/>
      <c r="H303" s="126">
        <f t="shared" si="22"/>
        <v>0</v>
      </c>
      <c r="I303" s="1">
        <f t="shared" si="19"/>
        <v>0</v>
      </c>
    </row>
    <row r="304" spans="1:9" ht="135">
      <c r="A304" s="1">
        <f t="shared" si="18"/>
      </c>
      <c r="B304" s="34">
        <v>282</v>
      </c>
      <c r="C304" s="59" t="s">
        <v>243</v>
      </c>
      <c r="D304" s="77" t="s">
        <v>244</v>
      </c>
      <c r="E304" s="35" t="s">
        <v>809</v>
      </c>
      <c r="F304" s="36">
        <v>300</v>
      </c>
      <c r="G304" s="121"/>
      <c r="H304" s="126">
        <f t="shared" si="22"/>
        <v>0</v>
      </c>
      <c r="I304" s="1">
        <f t="shared" si="19"/>
        <v>0</v>
      </c>
    </row>
    <row r="305" spans="1:9" ht="75">
      <c r="A305" s="1">
        <f t="shared" si="18"/>
      </c>
      <c r="B305" s="34">
        <v>283</v>
      </c>
      <c r="C305" s="77" t="s">
        <v>245</v>
      </c>
      <c r="D305" s="53" t="s">
        <v>246</v>
      </c>
      <c r="E305" s="35" t="s">
        <v>809</v>
      </c>
      <c r="F305" s="36">
        <v>1000</v>
      </c>
      <c r="G305" s="121"/>
      <c r="H305" s="126">
        <f t="shared" si="22"/>
        <v>0</v>
      </c>
      <c r="I305" s="1">
        <f t="shared" si="19"/>
        <v>0</v>
      </c>
    </row>
    <row r="306" spans="1:9" ht="75">
      <c r="A306" s="1">
        <f t="shared" si="18"/>
      </c>
      <c r="B306" s="34">
        <v>284</v>
      </c>
      <c r="C306" s="84" t="s">
        <v>247</v>
      </c>
      <c r="D306" s="80" t="s">
        <v>248</v>
      </c>
      <c r="E306" s="61" t="s">
        <v>809</v>
      </c>
      <c r="F306" s="62">
        <v>1000</v>
      </c>
      <c r="G306" s="122"/>
      <c r="H306" s="126">
        <f t="shared" si="22"/>
        <v>0</v>
      </c>
      <c r="I306" s="1">
        <f t="shared" si="19"/>
        <v>0</v>
      </c>
    </row>
    <row r="307" spans="1:9" ht="28.5">
      <c r="A307" s="1">
        <f t="shared" si="18"/>
      </c>
      <c r="B307" s="27" t="s">
        <v>249</v>
      </c>
      <c r="C307" s="41" t="s">
        <v>250</v>
      </c>
      <c r="D307" s="22"/>
      <c r="E307" s="25"/>
      <c r="F307" s="22"/>
      <c r="G307" s="13"/>
      <c r="H307" s="13"/>
      <c r="I307" s="1">
        <f t="shared" si="19"/>
        <v>0</v>
      </c>
    </row>
    <row r="308" spans="1:9" ht="30">
      <c r="A308" s="1">
        <f t="shared" si="18"/>
      </c>
      <c r="B308" s="34">
        <v>285</v>
      </c>
      <c r="C308" s="48" t="s">
        <v>251</v>
      </c>
      <c r="D308" s="48" t="s">
        <v>252</v>
      </c>
      <c r="E308" s="50" t="s">
        <v>809</v>
      </c>
      <c r="F308" s="51">
        <v>1000000</v>
      </c>
      <c r="G308" s="120"/>
      <c r="H308" s="126">
        <f aca="true" t="shared" si="23" ref="H308:H315">G308*F308</f>
        <v>0</v>
      </c>
      <c r="I308" s="1">
        <f t="shared" si="19"/>
        <v>0</v>
      </c>
    </row>
    <row r="309" spans="1:9" ht="120">
      <c r="A309" s="1">
        <f t="shared" si="18"/>
      </c>
      <c r="B309" s="34">
        <v>286</v>
      </c>
      <c r="C309" s="34" t="s">
        <v>253</v>
      </c>
      <c r="D309" s="72" t="s">
        <v>254</v>
      </c>
      <c r="E309" s="35" t="s">
        <v>809</v>
      </c>
      <c r="F309" s="36">
        <v>6000</v>
      </c>
      <c r="G309" s="121"/>
      <c r="H309" s="126">
        <f t="shared" si="23"/>
        <v>0</v>
      </c>
      <c r="I309" s="1">
        <f t="shared" si="19"/>
        <v>0</v>
      </c>
    </row>
    <row r="310" spans="1:9" ht="90">
      <c r="A310" s="1">
        <f t="shared" si="18"/>
      </c>
      <c r="B310" s="34">
        <v>287</v>
      </c>
      <c r="C310" s="34" t="s">
        <v>255</v>
      </c>
      <c r="D310" s="72" t="s">
        <v>256</v>
      </c>
      <c r="E310" s="35" t="s">
        <v>809</v>
      </c>
      <c r="F310" s="36">
        <v>100000</v>
      </c>
      <c r="G310" s="121"/>
      <c r="H310" s="126">
        <f t="shared" si="23"/>
        <v>0</v>
      </c>
      <c r="I310" s="1">
        <f t="shared" si="19"/>
        <v>0</v>
      </c>
    </row>
    <row r="311" spans="1:9" ht="45">
      <c r="A311" s="1">
        <f t="shared" si="18"/>
      </c>
      <c r="B311" s="34">
        <v>288</v>
      </c>
      <c r="C311" s="34" t="s">
        <v>257</v>
      </c>
      <c r="D311" s="72" t="s">
        <v>258</v>
      </c>
      <c r="E311" s="35" t="s">
        <v>809</v>
      </c>
      <c r="F311" s="36">
        <v>500000</v>
      </c>
      <c r="G311" s="121"/>
      <c r="H311" s="126">
        <f t="shared" si="23"/>
        <v>0</v>
      </c>
      <c r="I311" s="1">
        <f t="shared" si="19"/>
        <v>0</v>
      </c>
    </row>
    <row r="312" spans="1:9" ht="105">
      <c r="A312" s="1">
        <f t="shared" si="18"/>
      </c>
      <c r="B312" s="34">
        <v>289</v>
      </c>
      <c r="C312" s="34" t="s">
        <v>259</v>
      </c>
      <c r="D312" s="72" t="s">
        <v>260</v>
      </c>
      <c r="E312" s="35" t="s">
        <v>809</v>
      </c>
      <c r="F312" s="36">
        <v>1500000</v>
      </c>
      <c r="G312" s="121"/>
      <c r="H312" s="126">
        <f t="shared" si="23"/>
        <v>0</v>
      </c>
      <c r="I312" s="1">
        <f t="shared" si="19"/>
        <v>0</v>
      </c>
    </row>
    <row r="313" spans="1:9" ht="75">
      <c r="A313" s="1">
        <f t="shared" si="18"/>
      </c>
      <c r="B313" s="34">
        <v>290</v>
      </c>
      <c r="C313" s="34" t="s">
        <v>261</v>
      </c>
      <c r="D313" s="72" t="s">
        <v>262</v>
      </c>
      <c r="E313" s="35" t="s">
        <v>809</v>
      </c>
      <c r="F313" s="36">
        <v>500000</v>
      </c>
      <c r="G313" s="121"/>
      <c r="H313" s="126">
        <f t="shared" si="23"/>
        <v>0</v>
      </c>
      <c r="I313" s="1">
        <f t="shared" si="19"/>
        <v>0</v>
      </c>
    </row>
    <row r="314" spans="1:9" ht="60">
      <c r="A314" s="1">
        <f t="shared" si="18"/>
      </c>
      <c r="B314" s="34">
        <v>291</v>
      </c>
      <c r="C314" s="34" t="s">
        <v>263</v>
      </c>
      <c r="D314" s="72" t="s">
        <v>264</v>
      </c>
      <c r="E314" s="35" t="s">
        <v>809</v>
      </c>
      <c r="F314" s="36">
        <v>500000</v>
      </c>
      <c r="G314" s="121"/>
      <c r="H314" s="126">
        <f t="shared" si="23"/>
        <v>0</v>
      </c>
      <c r="I314" s="1">
        <f t="shared" si="19"/>
        <v>0</v>
      </c>
    </row>
    <row r="315" spans="1:9" ht="60">
      <c r="A315" s="1">
        <f t="shared" si="18"/>
      </c>
      <c r="B315" s="34">
        <v>292</v>
      </c>
      <c r="C315" s="60" t="s">
        <v>265</v>
      </c>
      <c r="D315" s="86" t="s">
        <v>266</v>
      </c>
      <c r="E315" s="61" t="s">
        <v>809</v>
      </c>
      <c r="F315" s="62">
        <v>100000</v>
      </c>
      <c r="G315" s="122"/>
      <c r="H315" s="126">
        <f t="shared" si="23"/>
        <v>0</v>
      </c>
      <c r="I315" s="1">
        <f t="shared" si="19"/>
        <v>0</v>
      </c>
    </row>
    <row r="316" spans="1:9" s="2" customFormat="1" ht="28.5">
      <c r="A316" s="1">
        <f t="shared" si="18"/>
      </c>
      <c r="B316" s="27" t="s">
        <v>267</v>
      </c>
      <c r="C316" s="43" t="s">
        <v>268</v>
      </c>
      <c r="D316" s="43"/>
      <c r="E316" s="38"/>
      <c r="F316" s="39"/>
      <c r="G316" s="37"/>
      <c r="H316" s="37"/>
      <c r="I316" s="1">
        <f t="shared" si="19"/>
        <v>0</v>
      </c>
    </row>
    <row r="317" spans="1:9" ht="390">
      <c r="A317" s="1">
        <f t="shared" si="18"/>
      </c>
      <c r="B317" s="34">
        <v>293</v>
      </c>
      <c r="C317" s="48" t="s">
        <v>269</v>
      </c>
      <c r="D317" s="88" t="s">
        <v>270</v>
      </c>
      <c r="E317" s="50" t="s">
        <v>271</v>
      </c>
      <c r="F317" s="51">
        <v>4000</v>
      </c>
      <c r="G317" s="120"/>
      <c r="H317" s="126">
        <f>G317*F317</f>
        <v>0</v>
      </c>
      <c r="I317" s="1">
        <f t="shared" si="19"/>
        <v>0</v>
      </c>
    </row>
    <row r="318" spans="1:9" ht="135">
      <c r="A318" s="1">
        <f t="shared" si="18"/>
      </c>
      <c r="B318" s="34">
        <v>294</v>
      </c>
      <c r="C318" s="34" t="s">
        <v>272</v>
      </c>
      <c r="D318" s="77" t="s">
        <v>273</v>
      </c>
      <c r="E318" s="35" t="s">
        <v>271</v>
      </c>
      <c r="F318" s="36">
        <v>1000</v>
      </c>
      <c r="G318" s="121"/>
      <c r="H318" s="126">
        <f>G318*F318</f>
        <v>0</v>
      </c>
      <c r="I318" s="1">
        <f t="shared" si="19"/>
        <v>0</v>
      </c>
    </row>
    <row r="319" spans="1:9" ht="150">
      <c r="A319" s="1">
        <f t="shared" si="18"/>
      </c>
      <c r="B319" s="34">
        <v>295</v>
      </c>
      <c r="C319" s="34" t="s">
        <v>274</v>
      </c>
      <c r="D319" s="53" t="s">
        <v>275</v>
      </c>
      <c r="E319" s="35" t="s">
        <v>271</v>
      </c>
      <c r="F319" s="36">
        <v>1000</v>
      </c>
      <c r="G319" s="121"/>
      <c r="H319" s="126">
        <f>G319*F319</f>
        <v>0</v>
      </c>
      <c r="I319" s="1">
        <f t="shared" si="19"/>
        <v>0</v>
      </c>
    </row>
    <row r="320" spans="1:9" ht="390">
      <c r="A320" s="1">
        <f t="shared" si="18"/>
      </c>
      <c r="B320" s="34">
        <v>296</v>
      </c>
      <c r="C320" s="60" t="s">
        <v>276</v>
      </c>
      <c r="D320" s="86" t="s">
        <v>277</v>
      </c>
      <c r="E320" s="61" t="s">
        <v>271</v>
      </c>
      <c r="F320" s="62">
        <v>120000</v>
      </c>
      <c r="G320" s="122"/>
      <c r="H320" s="126">
        <f>G320*F320</f>
        <v>0</v>
      </c>
      <c r="I320" s="1">
        <f t="shared" si="19"/>
        <v>0</v>
      </c>
    </row>
    <row r="321" spans="1:9" ht="28.5">
      <c r="A321" s="1">
        <f t="shared" si="18"/>
      </c>
      <c r="B321" s="27" t="s">
        <v>278</v>
      </c>
      <c r="C321" s="21" t="s">
        <v>279</v>
      </c>
      <c r="D321" s="21"/>
      <c r="E321" s="25"/>
      <c r="F321" s="22"/>
      <c r="G321" s="13"/>
      <c r="H321" s="13"/>
      <c r="I321" s="1">
        <f t="shared" si="19"/>
        <v>0</v>
      </c>
    </row>
    <row r="322" spans="1:9" ht="105">
      <c r="A322" s="1">
        <f t="shared" si="18"/>
      </c>
      <c r="B322" s="34">
        <v>297</v>
      </c>
      <c r="C322" s="48" t="s">
        <v>280</v>
      </c>
      <c r="D322" s="48" t="s">
        <v>281</v>
      </c>
      <c r="E322" s="50" t="s">
        <v>282</v>
      </c>
      <c r="F322" s="51">
        <v>4000</v>
      </c>
      <c r="G322" s="120"/>
      <c r="H322" s="126">
        <f aca="true" t="shared" si="24" ref="H322:H339">G322*F322</f>
        <v>0</v>
      </c>
      <c r="I322" s="1">
        <f t="shared" si="19"/>
        <v>0</v>
      </c>
    </row>
    <row r="323" spans="1:9" ht="105">
      <c r="A323" s="1">
        <f t="shared" si="18"/>
      </c>
      <c r="B323" s="34">
        <v>298</v>
      </c>
      <c r="C323" s="34" t="s">
        <v>283</v>
      </c>
      <c r="D323" s="89" t="s">
        <v>284</v>
      </c>
      <c r="E323" s="35" t="s">
        <v>282</v>
      </c>
      <c r="F323" s="36">
        <v>4000</v>
      </c>
      <c r="G323" s="121"/>
      <c r="H323" s="126">
        <f t="shared" si="24"/>
        <v>0</v>
      </c>
      <c r="I323" s="1">
        <f t="shared" si="19"/>
        <v>0</v>
      </c>
    </row>
    <row r="324" spans="1:9" ht="120">
      <c r="A324" s="1">
        <f t="shared" si="18"/>
      </c>
      <c r="B324" s="34">
        <v>299</v>
      </c>
      <c r="C324" s="77" t="s">
        <v>285</v>
      </c>
      <c r="D324" s="53" t="s">
        <v>286</v>
      </c>
      <c r="E324" s="35" t="s">
        <v>282</v>
      </c>
      <c r="F324" s="36">
        <v>4000</v>
      </c>
      <c r="G324" s="121"/>
      <c r="H324" s="126">
        <f t="shared" si="24"/>
        <v>0</v>
      </c>
      <c r="I324" s="1">
        <f t="shared" si="19"/>
        <v>0</v>
      </c>
    </row>
    <row r="325" spans="1:9" ht="120">
      <c r="A325" s="1">
        <f t="shared" si="18"/>
      </c>
      <c r="B325" s="34">
        <v>300</v>
      </c>
      <c r="C325" s="34" t="s">
        <v>287</v>
      </c>
      <c r="D325" s="34" t="s">
        <v>288</v>
      </c>
      <c r="E325" s="35" t="s">
        <v>282</v>
      </c>
      <c r="F325" s="36">
        <v>8000</v>
      </c>
      <c r="G325" s="121"/>
      <c r="H325" s="126">
        <f t="shared" si="24"/>
        <v>0</v>
      </c>
      <c r="I325" s="1">
        <f t="shared" si="19"/>
        <v>0</v>
      </c>
    </row>
    <row r="326" spans="1:9" ht="120">
      <c r="A326" s="1">
        <f t="shared" si="18"/>
      </c>
      <c r="B326" s="34">
        <v>301</v>
      </c>
      <c r="C326" s="77" t="s">
        <v>289</v>
      </c>
      <c r="D326" s="53" t="s">
        <v>286</v>
      </c>
      <c r="E326" s="35" t="s">
        <v>282</v>
      </c>
      <c r="F326" s="36">
        <v>4000</v>
      </c>
      <c r="G326" s="121"/>
      <c r="H326" s="126">
        <f t="shared" si="24"/>
        <v>0</v>
      </c>
      <c r="I326" s="1">
        <f t="shared" si="19"/>
        <v>0</v>
      </c>
    </row>
    <row r="327" spans="1:9" ht="30">
      <c r="A327" s="1">
        <f t="shared" si="18"/>
      </c>
      <c r="B327" s="34">
        <v>302</v>
      </c>
      <c r="C327" s="34" t="s">
        <v>290</v>
      </c>
      <c r="D327" s="34" t="s">
        <v>291</v>
      </c>
      <c r="E327" s="35" t="s">
        <v>282</v>
      </c>
      <c r="F327" s="36">
        <v>10000</v>
      </c>
      <c r="G327" s="121"/>
      <c r="H327" s="126">
        <f t="shared" si="24"/>
        <v>0</v>
      </c>
      <c r="I327" s="1">
        <f t="shared" si="19"/>
        <v>0</v>
      </c>
    </row>
    <row r="328" spans="1:9" ht="45">
      <c r="A328" s="1">
        <f t="shared" si="18"/>
      </c>
      <c r="B328" s="34">
        <v>303</v>
      </c>
      <c r="C328" s="34" t="s">
        <v>292</v>
      </c>
      <c r="D328" s="34" t="s">
        <v>293</v>
      </c>
      <c r="E328" s="35" t="s">
        <v>282</v>
      </c>
      <c r="F328" s="36">
        <v>15000</v>
      </c>
      <c r="G328" s="121"/>
      <c r="H328" s="126">
        <f t="shared" si="24"/>
        <v>0</v>
      </c>
      <c r="I328" s="1">
        <f t="shared" si="19"/>
        <v>0</v>
      </c>
    </row>
    <row r="329" spans="1:9" ht="45">
      <c r="A329" s="1">
        <f t="shared" si="18"/>
      </c>
      <c r="B329" s="34">
        <v>304</v>
      </c>
      <c r="C329" s="34" t="s">
        <v>294</v>
      </c>
      <c r="D329" s="53" t="s">
        <v>295</v>
      </c>
      <c r="E329" s="35" t="s">
        <v>809</v>
      </c>
      <c r="F329" s="36">
        <v>100</v>
      </c>
      <c r="G329" s="121"/>
      <c r="H329" s="126">
        <f t="shared" si="24"/>
        <v>0</v>
      </c>
      <c r="I329" s="1">
        <f t="shared" si="19"/>
        <v>0</v>
      </c>
    </row>
    <row r="330" spans="1:9" ht="105">
      <c r="A330" s="1">
        <f t="shared" si="18"/>
      </c>
      <c r="B330" s="34">
        <v>305</v>
      </c>
      <c r="C330" s="34" t="s">
        <v>296</v>
      </c>
      <c r="D330" s="34" t="s">
        <v>297</v>
      </c>
      <c r="E330" s="35" t="s">
        <v>282</v>
      </c>
      <c r="F330" s="36">
        <v>3000</v>
      </c>
      <c r="G330" s="121"/>
      <c r="H330" s="126">
        <f t="shared" si="24"/>
        <v>0</v>
      </c>
      <c r="I330" s="1">
        <f t="shared" si="19"/>
        <v>0</v>
      </c>
    </row>
    <row r="331" spans="1:9" ht="75">
      <c r="A331" s="1">
        <f aca="true" t="shared" si="25" ref="A331:A394">IF(G331&gt;0,$D$4,"")</f>
      </c>
      <c r="B331" s="34">
        <v>306</v>
      </c>
      <c r="C331" s="77" t="s">
        <v>298</v>
      </c>
      <c r="D331" s="53" t="s">
        <v>299</v>
      </c>
      <c r="E331" s="35" t="s">
        <v>282</v>
      </c>
      <c r="F331" s="36">
        <v>1000</v>
      </c>
      <c r="G331" s="121"/>
      <c r="H331" s="126">
        <f t="shared" si="24"/>
        <v>0</v>
      </c>
      <c r="I331" s="1">
        <f aca="true" t="shared" si="26" ref="I331:I394">IF(G331&gt;0,1,0)</f>
        <v>0</v>
      </c>
    </row>
    <row r="332" spans="1:9" ht="315">
      <c r="A332" s="1">
        <f t="shared" si="25"/>
      </c>
      <c r="B332" s="34">
        <v>307</v>
      </c>
      <c r="C332" s="89" t="s">
        <v>300</v>
      </c>
      <c r="D332" s="77" t="s">
        <v>301</v>
      </c>
      <c r="E332" s="35" t="s">
        <v>282</v>
      </c>
      <c r="F332" s="36">
        <v>10000</v>
      </c>
      <c r="G332" s="121"/>
      <c r="H332" s="126">
        <f t="shared" si="24"/>
        <v>0</v>
      </c>
      <c r="I332" s="1">
        <f t="shared" si="26"/>
        <v>0</v>
      </c>
    </row>
    <row r="333" spans="1:9" ht="105">
      <c r="A333" s="1">
        <f t="shared" si="25"/>
      </c>
      <c r="B333" s="34">
        <v>308</v>
      </c>
      <c r="C333" s="77" t="s">
        <v>302</v>
      </c>
      <c r="D333" s="73" t="s">
        <v>303</v>
      </c>
      <c r="E333" s="35" t="s">
        <v>282</v>
      </c>
      <c r="F333" s="36">
        <v>1000</v>
      </c>
      <c r="G333" s="121"/>
      <c r="H333" s="126">
        <f t="shared" si="24"/>
        <v>0</v>
      </c>
      <c r="I333" s="1">
        <f t="shared" si="26"/>
        <v>0</v>
      </c>
    </row>
    <row r="334" spans="1:9" ht="150">
      <c r="A334" s="1">
        <f t="shared" si="25"/>
      </c>
      <c r="B334" s="34">
        <v>309</v>
      </c>
      <c r="C334" s="34" t="s">
        <v>304</v>
      </c>
      <c r="D334" s="53" t="s">
        <v>305</v>
      </c>
      <c r="E334" s="35" t="s">
        <v>282</v>
      </c>
      <c r="F334" s="36">
        <v>10000</v>
      </c>
      <c r="G334" s="121"/>
      <c r="H334" s="126">
        <f t="shared" si="24"/>
        <v>0</v>
      </c>
      <c r="I334" s="1">
        <f t="shared" si="26"/>
        <v>0</v>
      </c>
    </row>
    <row r="335" spans="1:9" ht="45">
      <c r="A335" s="1">
        <f t="shared" si="25"/>
      </c>
      <c r="B335" s="34">
        <v>310</v>
      </c>
      <c r="C335" s="34" t="s">
        <v>306</v>
      </c>
      <c r="D335" s="34" t="s">
        <v>307</v>
      </c>
      <c r="E335" s="35" t="s">
        <v>282</v>
      </c>
      <c r="F335" s="36">
        <v>150000</v>
      </c>
      <c r="G335" s="121"/>
      <c r="H335" s="126">
        <f t="shared" si="24"/>
        <v>0</v>
      </c>
      <c r="I335" s="1">
        <f t="shared" si="26"/>
        <v>0</v>
      </c>
    </row>
    <row r="336" spans="1:9" ht="30">
      <c r="A336" s="1">
        <f t="shared" si="25"/>
      </c>
      <c r="B336" s="34">
        <v>311</v>
      </c>
      <c r="C336" s="34" t="s">
        <v>308</v>
      </c>
      <c r="D336" s="34" t="s">
        <v>309</v>
      </c>
      <c r="E336" s="35" t="s">
        <v>282</v>
      </c>
      <c r="F336" s="36">
        <v>1000</v>
      </c>
      <c r="G336" s="121"/>
      <c r="H336" s="126">
        <f t="shared" si="24"/>
        <v>0</v>
      </c>
      <c r="I336" s="1">
        <f t="shared" si="26"/>
        <v>0</v>
      </c>
    </row>
    <row r="337" spans="1:9" ht="30">
      <c r="A337" s="1">
        <f t="shared" si="25"/>
      </c>
      <c r="B337" s="34">
        <v>312</v>
      </c>
      <c r="C337" s="34" t="s">
        <v>310</v>
      </c>
      <c r="D337" s="34" t="s">
        <v>311</v>
      </c>
      <c r="E337" s="35" t="s">
        <v>282</v>
      </c>
      <c r="F337" s="36">
        <v>30000</v>
      </c>
      <c r="G337" s="121"/>
      <c r="H337" s="126">
        <f t="shared" si="24"/>
        <v>0</v>
      </c>
      <c r="I337" s="1">
        <f t="shared" si="26"/>
        <v>0</v>
      </c>
    </row>
    <row r="338" spans="1:9" ht="15">
      <c r="A338" s="1">
        <f t="shared" si="25"/>
      </c>
      <c r="B338" s="34">
        <v>313</v>
      </c>
      <c r="C338" s="34" t="s">
        <v>312</v>
      </c>
      <c r="D338" s="34"/>
      <c r="E338" s="35" t="s">
        <v>282</v>
      </c>
      <c r="F338" s="36">
        <v>200000</v>
      </c>
      <c r="G338" s="121"/>
      <c r="H338" s="126">
        <f t="shared" si="24"/>
        <v>0</v>
      </c>
      <c r="I338" s="1">
        <f t="shared" si="26"/>
        <v>0</v>
      </c>
    </row>
    <row r="339" spans="1:9" ht="60">
      <c r="A339" s="1">
        <f t="shared" si="25"/>
      </c>
      <c r="B339" s="34">
        <v>314</v>
      </c>
      <c r="C339" s="60" t="s">
        <v>313</v>
      </c>
      <c r="D339" s="60" t="s">
        <v>314</v>
      </c>
      <c r="E339" s="61" t="s">
        <v>282</v>
      </c>
      <c r="F339" s="62">
        <v>400</v>
      </c>
      <c r="G339" s="122"/>
      <c r="H339" s="126">
        <f t="shared" si="24"/>
        <v>0</v>
      </c>
      <c r="I339" s="1">
        <f t="shared" si="26"/>
        <v>0</v>
      </c>
    </row>
    <row r="340" spans="1:9" ht="28.5">
      <c r="A340" s="1">
        <f t="shared" si="25"/>
      </c>
      <c r="B340" s="27" t="s">
        <v>315</v>
      </c>
      <c r="C340" s="41" t="s">
        <v>316</v>
      </c>
      <c r="D340" s="22"/>
      <c r="E340" s="25"/>
      <c r="F340" s="26"/>
      <c r="G340" s="13"/>
      <c r="H340" s="13"/>
      <c r="I340" s="1">
        <f t="shared" si="26"/>
        <v>0</v>
      </c>
    </row>
    <row r="341" spans="1:9" ht="45">
      <c r="A341" s="1">
        <f t="shared" si="25"/>
      </c>
      <c r="B341" s="34">
        <v>315</v>
      </c>
      <c r="C341" s="48" t="s">
        <v>317</v>
      </c>
      <c r="D341" s="90"/>
      <c r="E341" s="50" t="s">
        <v>809</v>
      </c>
      <c r="F341" s="51">
        <v>700</v>
      </c>
      <c r="G341" s="120"/>
      <c r="H341" s="126">
        <f aca="true" t="shared" si="27" ref="H341:H389">G341*F341</f>
        <v>0</v>
      </c>
      <c r="I341" s="1">
        <f t="shared" si="26"/>
        <v>0</v>
      </c>
    </row>
    <row r="342" spans="1:9" ht="45">
      <c r="A342" s="1">
        <f t="shared" si="25"/>
      </c>
      <c r="B342" s="34">
        <v>316</v>
      </c>
      <c r="C342" s="34" t="s">
        <v>318</v>
      </c>
      <c r="D342" s="91"/>
      <c r="E342" s="35" t="s">
        <v>809</v>
      </c>
      <c r="F342" s="36">
        <v>350</v>
      </c>
      <c r="G342" s="121"/>
      <c r="H342" s="126">
        <f t="shared" si="27"/>
        <v>0</v>
      </c>
      <c r="I342" s="1">
        <f t="shared" si="26"/>
        <v>0</v>
      </c>
    </row>
    <row r="343" spans="1:9" ht="45">
      <c r="A343" s="1">
        <f t="shared" si="25"/>
      </c>
      <c r="B343" s="34">
        <v>317</v>
      </c>
      <c r="C343" s="34" t="s">
        <v>319</v>
      </c>
      <c r="D343" s="72" t="s">
        <v>320</v>
      </c>
      <c r="E343" s="35" t="s">
        <v>809</v>
      </c>
      <c r="F343" s="36">
        <v>3000</v>
      </c>
      <c r="G343" s="121"/>
      <c r="H343" s="126">
        <f t="shared" si="27"/>
        <v>0</v>
      </c>
      <c r="I343" s="1">
        <f t="shared" si="26"/>
        <v>0</v>
      </c>
    </row>
    <row r="344" spans="1:9" ht="60">
      <c r="A344" s="1">
        <f t="shared" si="25"/>
      </c>
      <c r="B344" s="34">
        <v>318</v>
      </c>
      <c r="C344" s="34" t="s">
        <v>321</v>
      </c>
      <c r="D344" s="72" t="s">
        <v>322</v>
      </c>
      <c r="E344" s="35" t="s">
        <v>809</v>
      </c>
      <c r="F344" s="36">
        <v>4000</v>
      </c>
      <c r="G344" s="121"/>
      <c r="H344" s="126">
        <f t="shared" si="27"/>
        <v>0</v>
      </c>
      <c r="I344" s="1">
        <f t="shared" si="26"/>
        <v>0</v>
      </c>
    </row>
    <row r="345" spans="1:9" ht="15">
      <c r="A345" s="1">
        <f t="shared" si="25"/>
      </c>
      <c r="B345" s="34">
        <v>319</v>
      </c>
      <c r="C345" s="34" t="s">
        <v>323</v>
      </c>
      <c r="D345" s="34" t="s">
        <v>324</v>
      </c>
      <c r="E345" s="35" t="s">
        <v>809</v>
      </c>
      <c r="F345" s="36">
        <v>20</v>
      </c>
      <c r="G345" s="121"/>
      <c r="H345" s="126">
        <f t="shared" si="27"/>
        <v>0</v>
      </c>
      <c r="I345" s="1">
        <f t="shared" si="26"/>
        <v>0</v>
      </c>
    </row>
    <row r="346" spans="1:9" ht="45">
      <c r="A346" s="1">
        <f t="shared" si="25"/>
      </c>
      <c r="B346" s="34">
        <v>320</v>
      </c>
      <c r="C346" s="34" t="s">
        <v>325</v>
      </c>
      <c r="D346" s="34" t="s">
        <v>326</v>
      </c>
      <c r="E346" s="35" t="s">
        <v>809</v>
      </c>
      <c r="F346" s="36">
        <v>200</v>
      </c>
      <c r="G346" s="121"/>
      <c r="H346" s="126">
        <f t="shared" si="27"/>
        <v>0</v>
      </c>
      <c r="I346" s="1">
        <f t="shared" si="26"/>
        <v>0</v>
      </c>
    </row>
    <row r="347" spans="1:9" ht="45">
      <c r="A347" s="1">
        <f t="shared" si="25"/>
      </c>
      <c r="B347" s="34">
        <v>321</v>
      </c>
      <c r="C347" s="34" t="s">
        <v>327</v>
      </c>
      <c r="D347" s="34" t="s">
        <v>326</v>
      </c>
      <c r="E347" s="35" t="s">
        <v>809</v>
      </c>
      <c r="F347" s="36">
        <v>500</v>
      </c>
      <c r="G347" s="121"/>
      <c r="H347" s="126">
        <f t="shared" si="27"/>
        <v>0</v>
      </c>
      <c r="I347" s="1">
        <f t="shared" si="26"/>
        <v>0</v>
      </c>
    </row>
    <row r="348" spans="1:9" ht="30">
      <c r="A348" s="1">
        <f t="shared" si="25"/>
      </c>
      <c r="B348" s="34">
        <v>322</v>
      </c>
      <c r="C348" s="34" t="s">
        <v>328</v>
      </c>
      <c r="D348" s="34" t="s">
        <v>329</v>
      </c>
      <c r="E348" s="35" t="s">
        <v>809</v>
      </c>
      <c r="F348" s="36">
        <v>4000</v>
      </c>
      <c r="G348" s="121"/>
      <c r="H348" s="126">
        <f t="shared" si="27"/>
        <v>0</v>
      </c>
      <c r="I348" s="1">
        <f t="shared" si="26"/>
        <v>0</v>
      </c>
    </row>
    <row r="349" spans="1:9" ht="15">
      <c r="A349" s="1">
        <f t="shared" si="25"/>
      </c>
      <c r="B349" s="34">
        <v>323</v>
      </c>
      <c r="C349" s="34" t="s">
        <v>330</v>
      </c>
      <c r="D349" s="34"/>
      <c r="E349" s="35" t="s">
        <v>809</v>
      </c>
      <c r="F349" s="36">
        <v>5000</v>
      </c>
      <c r="G349" s="121"/>
      <c r="H349" s="126">
        <f t="shared" si="27"/>
        <v>0</v>
      </c>
      <c r="I349" s="1">
        <f t="shared" si="26"/>
        <v>0</v>
      </c>
    </row>
    <row r="350" spans="1:9" ht="15">
      <c r="A350" s="1">
        <f t="shared" si="25"/>
      </c>
      <c r="B350" s="34">
        <v>324</v>
      </c>
      <c r="C350" s="34" t="s">
        <v>331</v>
      </c>
      <c r="D350" s="34" t="s">
        <v>332</v>
      </c>
      <c r="E350" s="35" t="s">
        <v>809</v>
      </c>
      <c r="F350" s="36">
        <v>200</v>
      </c>
      <c r="G350" s="121"/>
      <c r="H350" s="126">
        <f t="shared" si="27"/>
        <v>0</v>
      </c>
      <c r="I350" s="1">
        <f t="shared" si="26"/>
        <v>0</v>
      </c>
    </row>
    <row r="351" spans="1:9" ht="15">
      <c r="A351" s="1">
        <f t="shared" si="25"/>
      </c>
      <c r="B351" s="34">
        <v>325</v>
      </c>
      <c r="C351" s="34" t="s">
        <v>333</v>
      </c>
      <c r="D351" s="34" t="s">
        <v>334</v>
      </c>
      <c r="E351" s="35" t="s">
        <v>809</v>
      </c>
      <c r="F351" s="36">
        <v>200</v>
      </c>
      <c r="G351" s="121"/>
      <c r="H351" s="126">
        <f t="shared" si="27"/>
        <v>0</v>
      </c>
      <c r="I351" s="1">
        <f t="shared" si="26"/>
        <v>0</v>
      </c>
    </row>
    <row r="352" spans="1:9" ht="15">
      <c r="A352" s="1">
        <f t="shared" si="25"/>
      </c>
      <c r="B352" s="34">
        <v>326</v>
      </c>
      <c r="C352" s="34" t="s">
        <v>335</v>
      </c>
      <c r="D352" s="34" t="s">
        <v>336</v>
      </c>
      <c r="E352" s="35" t="s">
        <v>809</v>
      </c>
      <c r="F352" s="36">
        <v>1500</v>
      </c>
      <c r="G352" s="121"/>
      <c r="H352" s="126">
        <f t="shared" si="27"/>
        <v>0</v>
      </c>
      <c r="I352" s="1">
        <f t="shared" si="26"/>
        <v>0</v>
      </c>
    </row>
    <row r="353" spans="1:9" ht="30">
      <c r="A353" s="1">
        <f t="shared" si="25"/>
      </c>
      <c r="B353" s="34">
        <v>327</v>
      </c>
      <c r="C353" s="34" t="s">
        <v>337</v>
      </c>
      <c r="D353" s="34" t="s">
        <v>338</v>
      </c>
      <c r="E353" s="35" t="s">
        <v>809</v>
      </c>
      <c r="F353" s="36">
        <v>200</v>
      </c>
      <c r="G353" s="121"/>
      <c r="H353" s="126">
        <f t="shared" si="27"/>
        <v>0</v>
      </c>
      <c r="I353" s="1">
        <f t="shared" si="26"/>
        <v>0</v>
      </c>
    </row>
    <row r="354" spans="1:9" ht="15">
      <c r="A354" s="1">
        <f t="shared" si="25"/>
      </c>
      <c r="B354" s="34">
        <v>328</v>
      </c>
      <c r="C354" s="34" t="s">
        <v>339</v>
      </c>
      <c r="D354" s="34"/>
      <c r="E354" s="35" t="s">
        <v>809</v>
      </c>
      <c r="F354" s="36">
        <v>2000</v>
      </c>
      <c r="G354" s="121"/>
      <c r="H354" s="126">
        <f t="shared" si="27"/>
        <v>0</v>
      </c>
      <c r="I354" s="1">
        <f t="shared" si="26"/>
        <v>0</v>
      </c>
    </row>
    <row r="355" spans="1:9" ht="30">
      <c r="A355" s="1">
        <f t="shared" si="25"/>
      </c>
      <c r="B355" s="34">
        <v>329</v>
      </c>
      <c r="C355" s="53" t="s">
        <v>340</v>
      </c>
      <c r="D355" s="34"/>
      <c r="E355" s="35" t="s">
        <v>809</v>
      </c>
      <c r="F355" s="36">
        <v>4000</v>
      </c>
      <c r="G355" s="121"/>
      <c r="H355" s="126">
        <f t="shared" si="27"/>
        <v>0</v>
      </c>
      <c r="I355" s="1">
        <f t="shared" si="26"/>
        <v>0</v>
      </c>
    </row>
    <row r="356" spans="1:9" ht="60">
      <c r="A356" s="1">
        <f t="shared" si="25"/>
      </c>
      <c r="B356" s="34">
        <v>330</v>
      </c>
      <c r="C356" s="34" t="s">
        <v>341</v>
      </c>
      <c r="D356" s="34" t="s">
        <v>342</v>
      </c>
      <c r="E356" s="35" t="s">
        <v>809</v>
      </c>
      <c r="F356" s="36">
        <v>1000</v>
      </c>
      <c r="G356" s="121"/>
      <c r="H356" s="126">
        <f t="shared" si="27"/>
        <v>0</v>
      </c>
      <c r="I356" s="1">
        <f t="shared" si="26"/>
        <v>0</v>
      </c>
    </row>
    <row r="357" spans="1:9" ht="60">
      <c r="A357" s="1">
        <f t="shared" si="25"/>
      </c>
      <c r="B357" s="34">
        <v>331</v>
      </c>
      <c r="C357" s="34" t="s">
        <v>343</v>
      </c>
      <c r="D357" s="34" t="s">
        <v>342</v>
      </c>
      <c r="E357" s="35" t="s">
        <v>809</v>
      </c>
      <c r="F357" s="36">
        <v>1000</v>
      </c>
      <c r="G357" s="121"/>
      <c r="H357" s="126">
        <f t="shared" si="27"/>
        <v>0</v>
      </c>
      <c r="I357" s="1">
        <f t="shared" si="26"/>
        <v>0</v>
      </c>
    </row>
    <row r="358" spans="1:9" ht="75">
      <c r="A358" s="1">
        <f t="shared" si="25"/>
      </c>
      <c r="B358" s="34">
        <v>332</v>
      </c>
      <c r="C358" s="34" t="s">
        <v>344</v>
      </c>
      <c r="D358" s="34" t="s">
        <v>345</v>
      </c>
      <c r="E358" s="35" t="s">
        <v>809</v>
      </c>
      <c r="F358" s="36">
        <v>100</v>
      </c>
      <c r="G358" s="121"/>
      <c r="H358" s="126">
        <f t="shared" si="27"/>
        <v>0</v>
      </c>
      <c r="I358" s="1">
        <f t="shared" si="26"/>
        <v>0</v>
      </c>
    </row>
    <row r="359" spans="1:9" ht="60">
      <c r="A359" s="1">
        <f t="shared" si="25"/>
      </c>
      <c r="B359" s="34">
        <v>333</v>
      </c>
      <c r="C359" s="34" t="s">
        <v>346</v>
      </c>
      <c r="D359" s="34" t="s">
        <v>347</v>
      </c>
      <c r="E359" s="35" t="s">
        <v>809</v>
      </c>
      <c r="F359" s="36">
        <v>40000</v>
      </c>
      <c r="G359" s="121"/>
      <c r="H359" s="126">
        <f t="shared" si="27"/>
        <v>0</v>
      </c>
      <c r="I359" s="1">
        <f t="shared" si="26"/>
        <v>0</v>
      </c>
    </row>
    <row r="360" spans="1:9" ht="45">
      <c r="A360" s="1">
        <f t="shared" si="25"/>
      </c>
      <c r="B360" s="34">
        <v>334</v>
      </c>
      <c r="C360" s="34" t="s">
        <v>348</v>
      </c>
      <c r="D360" s="54" t="s">
        <v>349</v>
      </c>
      <c r="E360" s="35" t="s">
        <v>809</v>
      </c>
      <c r="F360" s="36">
        <v>15000</v>
      </c>
      <c r="G360" s="121"/>
      <c r="H360" s="126">
        <f t="shared" si="27"/>
        <v>0</v>
      </c>
      <c r="I360" s="1">
        <f t="shared" si="26"/>
        <v>0</v>
      </c>
    </row>
    <row r="361" spans="1:9" ht="120">
      <c r="A361" s="1">
        <f t="shared" si="25"/>
      </c>
      <c r="B361" s="34">
        <v>335</v>
      </c>
      <c r="C361" s="34" t="s">
        <v>350</v>
      </c>
      <c r="D361" s="67" t="s">
        <v>351</v>
      </c>
      <c r="E361" s="35" t="s">
        <v>809</v>
      </c>
      <c r="F361" s="36">
        <v>300</v>
      </c>
      <c r="G361" s="121"/>
      <c r="H361" s="126">
        <f t="shared" si="27"/>
        <v>0</v>
      </c>
      <c r="I361" s="1">
        <f t="shared" si="26"/>
        <v>0</v>
      </c>
    </row>
    <row r="362" spans="1:9" ht="30">
      <c r="A362" s="1">
        <f t="shared" si="25"/>
      </c>
      <c r="B362" s="34">
        <v>336</v>
      </c>
      <c r="C362" s="34" t="s">
        <v>352</v>
      </c>
      <c r="D362" s="34" t="s">
        <v>353</v>
      </c>
      <c r="E362" s="35" t="s">
        <v>809</v>
      </c>
      <c r="F362" s="36">
        <v>1000</v>
      </c>
      <c r="G362" s="121"/>
      <c r="H362" s="126">
        <f t="shared" si="27"/>
        <v>0</v>
      </c>
      <c r="I362" s="1">
        <f t="shared" si="26"/>
        <v>0</v>
      </c>
    </row>
    <row r="363" spans="1:9" ht="15">
      <c r="A363" s="1">
        <f t="shared" si="25"/>
      </c>
      <c r="B363" s="34">
        <v>337</v>
      </c>
      <c r="C363" s="34" t="s">
        <v>354</v>
      </c>
      <c r="D363" s="34" t="s">
        <v>355</v>
      </c>
      <c r="E363" s="35" t="s">
        <v>809</v>
      </c>
      <c r="F363" s="36">
        <v>5000</v>
      </c>
      <c r="G363" s="121"/>
      <c r="H363" s="126">
        <f t="shared" si="27"/>
        <v>0</v>
      </c>
      <c r="I363" s="1">
        <f t="shared" si="26"/>
        <v>0</v>
      </c>
    </row>
    <row r="364" spans="1:9" ht="60">
      <c r="A364" s="1">
        <f t="shared" si="25"/>
      </c>
      <c r="B364" s="34">
        <v>338</v>
      </c>
      <c r="C364" s="34" t="s">
        <v>356</v>
      </c>
      <c r="D364" s="34" t="s">
        <v>357</v>
      </c>
      <c r="E364" s="35" t="s">
        <v>809</v>
      </c>
      <c r="F364" s="36">
        <v>150</v>
      </c>
      <c r="G364" s="121"/>
      <c r="H364" s="126">
        <f t="shared" si="27"/>
        <v>0</v>
      </c>
      <c r="I364" s="1">
        <f t="shared" si="26"/>
        <v>0</v>
      </c>
    </row>
    <row r="365" spans="1:9" ht="45">
      <c r="A365" s="1">
        <f t="shared" si="25"/>
      </c>
      <c r="B365" s="34">
        <v>339</v>
      </c>
      <c r="C365" s="34" t="s">
        <v>358</v>
      </c>
      <c r="D365" s="34"/>
      <c r="E365" s="35" t="s">
        <v>809</v>
      </c>
      <c r="F365" s="36">
        <v>5</v>
      </c>
      <c r="G365" s="121"/>
      <c r="H365" s="126">
        <f t="shared" si="27"/>
        <v>0</v>
      </c>
      <c r="I365" s="1">
        <f t="shared" si="26"/>
        <v>0</v>
      </c>
    </row>
    <row r="366" spans="1:9" ht="75">
      <c r="A366" s="1">
        <f t="shared" si="25"/>
      </c>
      <c r="B366" s="34">
        <v>340</v>
      </c>
      <c r="C366" s="34" t="s">
        <v>359</v>
      </c>
      <c r="D366" s="34" t="s">
        <v>360</v>
      </c>
      <c r="E366" s="35" t="s">
        <v>809</v>
      </c>
      <c r="F366" s="36">
        <v>100</v>
      </c>
      <c r="G366" s="121"/>
      <c r="H366" s="126">
        <f t="shared" si="27"/>
        <v>0</v>
      </c>
      <c r="I366" s="1">
        <f t="shared" si="26"/>
        <v>0</v>
      </c>
    </row>
    <row r="367" spans="1:9" ht="15">
      <c r="A367" s="1">
        <f t="shared" si="25"/>
      </c>
      <c r="B367" s="34">
        <v>341</v>
      </c>
      <c r="C367" s="34" t="s">
        <v>361</v>
      </c>
      <c r="D367" s="34"/>
      <c r="E367" s="35" t="s">
        <v>809</v>
      </c>
      <c r="F367" s="36">
        <v>100</v>
      </c>
      <c r="G367" s="121"/>
      <c r="H367" s="126">
        <f t="shared" si="27"/>
        <v>0</v>
      </c>
      <c r="I367" s="1">
        <f t="shared" si="26"/>
        <v>0</v>
      </c>
    </row>
    <row r="368" spans="1:9" ht="30">
      <c r="A368" s="1">
        <f t="shared" si="25"/>
      </c>
      <c r="B368" s="34">
        <v>342</v>
      </c>
      <c r="C368" s="34" t="s">
        <v>362</v>
      </c>
      <c r="D368" s="34"/>
      <c r="E368" s="35" t="s">
        <v>809</v>
      </c>
      <c r="F368" s="36">
        <v>20000</v>
      </c>
      <c r="G368" s="121"/>
      <c r="H368" s="126">
        <f t="shared" si="27"/>
        <v>0</v>
      </c>
      <c r="I368" s="1">
        <f t="shared" si="26"/>
        <v>0</v>
      </c>
    </row>
    <row r="369" spans="1:9" ht="15">
      <c r="A369" s="1">
        <f t="shared" si="25"/>
      </c>
      <c r="B369" s="34">
        <v>343</v>
      </c>
      <c r="C369" s="34" t="s">
        <v>363</v>
      </c>
      <c r="D369" s="34" t="s">
        <v>364</v>
      </c>
      <c r="E369" s="35" t="s">
        <v>809</v>
      </c>
      <c r="F369" s="36">
        <v>25000</v>
      </c>
      <c r="G369" s="121"/>
      <c r="H369" s="126">
        <f t="shared" si="27"/>
        <v>0</v>
      </c>
      <c r="I369" s="1">
        <f t="shared" si="26"/>
        <v>0</v>
      </c>
    </row>
    <row r="370" spans="1:9" ht="30">
      <c r="A370" s="1">
        <f t="shared" si="25"/>
      </c>
      <c r="B370" s="34">
        <v>344</v>
      </c>
      <c r="C370" s="34" t="s">
        <v>365</v>
      </c>
      <c r="D370" s="34" t="s">
        <v>366</v>
      </c>
      <c r="E370" s="35" t="s">
        <v>809</v>
      </c>
      <c r="F370" s="36">
        <v>2000</v>
      </c>
      <c r="G370" s="121"/>
      <c r="H370" s="126">
        <f t="shared" si="27"/>
        <v>0</v>
      </c>
      <c r="I370" s="1">
        <f t="shared" si="26"/>
        <v>0</v>
      </c>
    </row>
    <row r="371" spans="1:9" ht="45">
      <c r="A371" s="1">
        <f t="shared" si="25"/>
      </c>
      <c r="B371" s="34">
        <v>345</v>
      </c>
      <c r="C371" s="53" t="s">
        <v>367</v>
      </c>
      <c r="D371" s="34"/>
      <c r="E371" s="35" t="s">
        <v>809</v>
      </c>
      <c r="F371" s="36">
        <v>500</v>
      </c>
      <c r="G371" s="121"/>
      <c r="H371" s="126">
        <f t="shared" si="27"/>
        <v>0</v>
      </c>
      <c r="I371" s="1">
        <f t="shared" si="26"/>
        <v>0</v>
      </c>
    </row>
    <row r="372" spans="1:9" ht="45">
      <c r="A372" s="1">
        <f t="shared" si="25"/>
      </c>
      <c r="B372" s="34">
        <v>346</v>
      </c>
      <c r="C372" s="53" t="s">
        <v>368</v>
      </c>
      <c r="D372" s="34"/>
      <c r="E372" s="35" t="s">
        <v>809</v>
      </c>
      <c r="F372" s="36">
        <v>150</v>
      </c>
      <c r="G372" s="121"/>
      <c r="H372" s="126">
        <f t="shared" si="27"/>
        <v>0</v>
      </c>
      <c r="I372" s="1">
        <f t="shared" si="26"/>
        <v>0</v>
      </c>
    </row>
    <row r="373" spans="1:9" ht="45">
      <c r="A373" s="1">
        <f t="shared" si="25"/>
      </c>
      <c r="B373" s="34">
        <v>347</v>
      </c>
      <c r="C373" s="34" t="s">
        <v>369</v>
      </c>
      <c r="D373" s="34"/>
      <c r="E373" s="35" t="s">
        <v>809</v>
      </c>
      <c r="F373" s="36">
        <v>100</v>
      </c>
      <c r="G373" s="121"/>
      <c r="H373" s="126">
        <f t="shared" si="27"/>
        <v>0</v>
      </c>
      <c r="I373" s="1">
        <f t="shared" si="26"/>
        <v>0</v>
      </c>
    </row>
    <row r="374" spans="1:9" ht="45">
      <c r="A374" s="1">
        <f t="shared" si="25"/>
      </c>
      <c r="B374" s="34">
        <v>348</v>
      </c>
      <c r="C374" s="34" t="s">
        <v>370</v>
      </c>
      <c r="D374" s="34"/>
      <c r="E374" s="35" t="s">
        <v>809</v>
      </c>
      <c r="F374" s="36">
        <v>200</v>
      </c>
      <c r="G374" s="121"/>
      <c r="H374" s="126">
        <f t="shared" si="27"/>
        <v>0</v>
      </c>
      <c r="I374" s="1">
        <f t="shared" si="26"/>
        <v>0</v>
      </c>
    </row>
    <row r="375" spans="1:9" ht="45">
      <c r="A375" s="1">
        <f t="shared" si="25"/>
      </c>
      <c r="B375" s="34">
        <v>349</v>
      </c>
      <c r="C375" s="34" t="s">
        <v>371</v>
      </c>
      <c r="D375" s="34"/>
      <c r="E375" s="35" t="s">
        <v>809</v>
      </c>
      <c r="F375" s="36">
        <v>200</v>
      </c>
      <c r="G375" s="121"/>
      <c r="H375" s="126">
        <f t="shared" si="27"/>
        <v>0</v>
      </c>
      <c r="I375" s="1">
        <f t="shared" si="26"/>
        <v>0</v>
      </c>
    </row>
    <row r="376" spans="1:9" ht="45">
      <c r="A376" s="1">
        <f t="shared" si="25"/>
      </c>
      <c r="B376" s="34">
        <v>350</v>
      </c>
      <c r="C376" s="34" t="s">
        <v>372</v>
      </c>
      <c r="D376" s="34"/>
      <c r="E376" s="35" t="s">
        <v>809</v>
      </c>
      <c r="F376" s="36">
        <v>200</v>
      </c>
      <c r="G376" s="121"/>
      <c r="H376" s="126">
        <f t="shared" si="27"/>
        <v>0</v>
      </c>
      <c r="I376" s="1">
        <f t="shared" si="26"/>
        <v>0</v>
      </c>
    </row>
    <row r="377" spans="1:9" ht="30">
      <c r="A377" s="1">
        <f t="shared" si="25"/>
      </c>
      <c r="B377" s="34">
        <v>351</v>
      </c>
      <c r="C377" s="34" t="s">
        <v>373</v>
      </c>
      <c r="D377" s="34"/>
      <c r="E377" s="35" t="s">
        <v>809</v>
      </c>
      <c r="F377" s="36">
        <v>3000</v>
      </c>
      <c r="G377" s="121"/>
      <c r="H377" s="126">
        <f t="shared" si="27"/>
        <v>0</v>
      </c>
      <c r="I377" s="1">
        <f t="shared" si="26"/>
        <v>0</v>
      </c>
    </row>
    <row r="378" spans="1:9" ht="15">
      <c r="A378" s="1">
        <f t="shared" si="25"/>
      </c>
      <c r="B378" s="34">
        <v>352</v>
      </c>
      <c r="C378" s="34" t="s">
        <v>374</v>
      </c>
      <c r="D378" s="53"/>
      <c r="E378" s="35" t="s">
        <v>271</v>
      </c>
      <c r="F378" s="36">
        <v>2000</v>
      </c>
      <c r="G378" s="121"/>
      <c r="H378" s="126">
        <f t="shared" si="27"/>
        <v>0</v>
      </c>
      <c r="I378" s="1">
        <f t="shared" si="26"/>
        <v>0</v>
      </c>
    </row>
    <row r="379" spans="1:9" ht="15">
      <c r="A379" s="1">
        <f t="shared" si="25"/>
      </c>
      <c r="B379" s="34">
        <v>353</v>
      </c>
      <c r="C379" s="34" t="s">
        <v>375</v>
      </c>
      <c r="D379" s="34"/>
      <c r="E379" s="35" t="s">
        <v>809</v>
      </c>
      <c r="F379" s="36">
        <v>2000</v>
      </c>
      <c r="G379" s="121"/>
      <c r="H379" s="126">
        <f t="shared" si="27"/>
        <v>0</v>
      </c>
      <c r="I379" s="1">
        <f t="shared" si="26"/>
        <v>0</v>
      </c>
    </row>
    <row r="380" spans="1:9" ht="30">
      <c r="A380" s="1">
        <f t="shared" si="25"/>
      </c>
      <c r="B380" s="34">
        <v>354</v>
      </c>
      <c r="C380" s="34" t="s">
        <v>376</v>
      </c>
      <c r="D380" s="34" t="s">
        <v>377</v>
      </c>
      <c r="E380" s="35" t="s">
        <v>809</v>
      </c>
      <c r="F380" s="36">
        <v>1000</v>
      </c>
      <c r="G380" s="121"/>
      <c r="H380" s="126">
        <f t="shared" si="27"/>
        <v>0</v>
      </c>
      <c r="I380" s="1">
        <f t="shared" si="26"/>
        <v>0</v>
      </c>
    </row>
    <row r="381" spans="1:9" ht="45">
      <c r="A381" s="1">
        <f t="shared" si="25"/>
      </c>
      <c r="B381" s="34">
        <v>355</v>
      </c>
      <c r="C381" s="34" t="s">
        <v>378</v>
      </c>
      <c r="D381" s="34"/>
      <c r="E381" s="35" t="s">
        <v>809</v>
      </c>
      <c r="F381" s="36">
        <v>200</v>
      </c>
      <c r="G381" s="121"/>
      <c r="H381" s="126">
        <f t="shared" si="27"/>
        <v>0</v>
      </c>
      <c r="I381" s="1">
        <f t="shared" si="26"/>
        <v>0</v>
      </c>
    </row>
    <row r="382" spans="1:9" ht="45">
      <c r="A382" s="1">
        <f t="shared" si="25"/>
      </c>
      <c r="B382" s="34">
        <v>356</v>
      </c>
      <c r="C382" s="34" t="s">
        <v>379</v>
      </c>
      <c r="D382" s="34"/>
      <c r="E382" s="35" t="s">
        <v>809</v>
      </c>
      <c r="F382" s="36">
        <v>200</v>
      </c>
      <c r="G382" s="121"/>
      <c r="H382" s="126">
        <f t="shared" si="27"/>
        <v>0</v>
      </c>
      <c r="I382" s="1">
        <f t="shared" si="26"/>
        <v>0</v>
      </c>
    </row>
    <row r="383" spans="1:9" ht="75">
      <c r="A383" s="1">
        <f t="shared" si="25"/>
      </c>
      <c r="B383" s="34">
        <v>357</v>
      </c>
      <c r="C383" s="34" t="s">
        <v>380</v>
      </c>
      <c r="D383" s="52" t="s">
        <v>381</v>
      </c>
      <c r="E383" s="35" t="s">
        <v>809</v>
      </c>
      <c r="F383" s="34">
        <v>200</v>
      </c>
      <c r="G383" s="121"/>
      <c r="H383" s="126">
        <f t="shared" si="27"/>
        <v>0</v>
      </c>
      <c r="I383" s="1">
        <f t="shared" si="26"/>
        <v>0</v>
      </c>
    </row>
    <row r="384" spans="1:9" ht="60">
      <c r="A384" s="1">
        <f t="shared" si="25"/>
      </c>
      <c r="B384" s="34">
        <v>358</v>
      </c>
      <c r="C384" s="92" t="s">
        <v>382</v>
      </c>
      <c r="D384" s="78" t="s">
        <v>383</v>
      </c>
      <c r="E384" s="35" t="s">
        <v>809</v>
      </c>
      <c r="F384" s="34">
        <v>300</v>
      </c>
      <c r="G384" s="121"/>
      <c r="H384" s="126">
        <f t="shared" si="27"/>
        <v>0</v>
      </c>
      <c r="I384" s="1">
        <f t="shared" si="26"/>
        <v>0</v>
      </c>
    </row>
    <row r="385" spans="1:9" ht="60">
      <c r="A385" s="1">
        <f t="shared" si="25"/>
      </c>
      <c r="B385" s="34">
        <v>359</v>
      </c>
      <c r="C385" s="92" t="s">
        <v>384</v>
      </c>
      <c r="D385" s="78" t="s">
        <v>385</v>
      </c>
      <c r="E385" s="35" t="s">
        <v>809</v>
      </c>
      <c r="F385" s="34">
        <v>300</v>
      </c>
      <c r="G385" s="121"/>
      <c r="H385" s="126">
        <f t="shared" si="27"/>
        <v>0</v>
      </c>
      <c r="I385" s="1">
        <f t="shared" si="26"/>
        <v>0</v>
      </c>
    </row>
    <row r="386" spans="1:9" ht="60">
      <c r="A386" s="1">
        <f t="shared" si="25"/>
      </c>
      <c r="B386" s="34">
        <v>360</v>
      </c>
      <c r="C386" s="92" t="s">
        <v>386</v>
      </c>
      <c r="D386" s="78" t="s">
        <v>387</v>
      </c>
      <c r="E386" s="35" t="s">
        <v>809</v>
      </c>
      <c r="F386" s="34">
        <v>300</v>
      </c>
      <c r="G386" s="121"/>
      <c r="H386" s="126">
        <f t="shared" si="27"/>
        <v>0</v>
      </c>
      <c r="I386" s="1">
        <f t="shared" si="26"/>
        <v>0</v>
      </c>
    </row>
    <row r="387" spans="1:9" ht="45">
      <c r="A387" s="1">
        <f t="shared" si="25"/>
      </c>
      <c r="B387" s="34">
        <v>361</v>
      </c>
      <c r="C387" s="77" t="s">
        <v>388</v>
      </c>
      <c r="D387" s="53" t="s">
        <v>389</v>
      </c>
      <c r="E387" s="35" t="s">
        <v>809</v>
      </c>
      <c r="F387" s="36">
        <v>30000</v>
      </c>
      <c r="G387" s="121"/>
      <c r="H387" s="126">
        <f t="shared" si="27"/>
        <v>0</v>
      </c>
      <c r="I387" s="1">
        <f t="shared" si="26"/>
        <v>0</v>
      </c>
    </row>
    <row r="388" spans="1:9" ht="45">
      <c r="A388" s="1">
        <f t="shared" si="25"/>
      </c>
      <c r="B388" s="34">
        <v>362</v>
      </c>
      <c r="C388" s="77" t="s">
        <v>390</v>
      </c>
      <c r="D388" s="53" t="s">
        <v>391</v>
      </c>
      <c r="E388" s="35" t="s">
        <v>809</v>
      </c>
      <c r="F388" s="36">
        <v>20000</v>
      </c>
      <c r="G388" s="121"/>
      <c r="H388" s="126">
        <f t="shared" si="27"/>
        <v>0</v>
      </c>
      <c r="I388" s="1">
        <f t="shared" si="26"/>
        <v>0</v>
      </c>
    </row>
    <row r="389" spans="1:9" ht="75">
      <c r="A389" s="1">
        <f t="shared" si="25"/>
      </c>
      <c r="B389" s="34">
        <v>363</v>
      </c>
      <c r="C389" s="84" t="s">
        <v>392</v>
      </c>
      <c r="D389" s="80" t="s">
        <v>393</v>
      </c>
      <c r="E389" s="61" t="s">
        <v>809</v>
      </c>
      <c r="F389" s="62">
        <v>500</v>
      </c>
      <c r="G389" s="122"/>
      <c r="H389" s="126">
        <f t="shared" si="27"/>
        <v>0</v>
      </c>
      <c r="I389" s="1">
        <f t="shared" si="26"/>
        <v>0</v>
      </c>
    </row>
    <row r="390" spans="1:9" ht="28.5">
      <c r="A390" s="1">
        <f t="shared" si="25"/>
      </c>
      <c r="B390" s="20" t="s">
        <v>394</v>
      </c>
      <c r="C390" s="41" t="s">
        <v>395</v>
      </c>
      <c r="D390" s="22"/>
      <c r="E390" s="25"/>
      <c r="F390" s="26"/>
      <c r="G390" s="13"/>
      <c r="H390" s="13"/>
      <c r="I390" s="1">
        <f t="shared" si="26"/>
        <v>0</v>
      </c>
    </row>
    <row r="391" spans="1:9" ht="30">
      <c r="A391" s="1">
        <f t="shared" si="25"/>
      </c>
      <c r="B391" s="34">
        <v>364</v>
      </c>
      <c r="C391" s="48" t="s">
        <v>396</v>
      </c>
      <c r="D391" s="48" t="s">
        <v>397</v>
      </c>
      <c r="E391" s="50" t="s">
        <v>809</v>
      </c>
      <c r="F391" s="51">
        <v>300</v>
      </c>
      <c r="G391" s="120"/>
      <c r="H391" s="126">
        <f aca="true" t="shared" si="28" ref="H391:H426">G391*F391</f>
        <v>0</v>
      </c>
      <c r="I391" s="1">
        <f t="shared" si="26"/>
        <v>0</v>
      </c>
    </row>
    <row r="392" spans="1:9" ht="15">
      <c r="A392" s="1">
        <f t="shared" si="25"/>
      </c>
      <c r="B392" s="34">
        <v>365</v>
      </c>
      <c r="C392" s="34" t="s">
        <v>398</v>
      </c>
      <c r="D392" s="34"/>
      <c r="E392" s="35" t="s">
        <v>809</v>
      </c>
      <c r="F392" s="36">
        <v>4000</v>
      </c>
      <c r="G392" s="121"/>
      <c r="H392" s="126">
        <f t="shared" si="28"/>
        <v>0</v>
      </c>
      <c r="I392" s="1">
        <f t="shared" si="26"/>
        <v>0</v>
      </c>
    </row>
    <row r="393" spans="1:9" ht="30">
      <c r="A393" s="1">
        <f t="shared" si="25"/>
      </c>
      <c r="B393" s="34">
        <v>366</v>
      </c>
      <c r="C393" s="34" t="s">
        <v>399</v>
      </c>
      <c r="D393" s="34" t="s">
        <v>400</v>
      </c>
      <c r="E393" s="35" t="s">
        <v>809</v>
      </c>
      <c r="F393" s="36">
        <v>4000</v>
      </c>
      <c r="G393" s="121"/>
      <c r="H393" s="126">
        <f t="shared" si="28"/>
        <v>0</v>
      </c>
      <c r="I393" s="1">
        <f t="shared" si="26"/>
        <v>0</v>
      </c>
    </row>
    <row r="394" spans="1:9" ht="45">
      <c r="A394" s="1">
        <f t="shared" si="25"/>
      </c>
      <c r="B394" s="34">
        <v>367</v>
      </c>
      <c r="C394" s="34" t="s">
        <v>401</v>
      </c>
      <c r="D394" s="34"/>
      <c r="E394" s="35" t="s">
        <v>809</v>
      </c>
      <c r="F394" s="36">
        <v>6000</v>
      </c>
      <c r="G394" s="121"/>
      <c r="H394" s="126">
        <f t="shared" si="28"/>
        <v>0</v>
      </c>
      <c r="I394" s="1">
        <f t="shared" si="26"/>
        <v>0</v>
      </c>
    </row>
    <row r="395" spans="1:9" ht="45">
      <c r="A395" s="1">
        <f aca="true" t="shared" si="29" ref="A395:A458">IF(G395&gt;0,$D$4,"")</f>
      </c>
      <c r="B395" s="34">
        <v>368</v>
      </c>
      <c r="C395" s="34" t="s">
        <v>402</v>
      </c>
      <c r="D395" s="34" t="s">
        <v>403</v>
      </c>
      <c r="E395" s="35" t="s">
        <v>809</v>
      </c>
      <c r="F395" s="36">
        <v>5000</v>
      </c>
      <c r="G395" s="121"/>
      <c r="H395" s="126">
        <f t="shared" si="28"/>
        <v>0</v>
      </c>
      <c r="I395" s="1">
        <f aca="true" t="shared" si="30" ref="I395:I458">IF(G395&gt;0,1,0)</f>
        <v>0</v>
      </c>
    </row>
    <row r="396" spans="1:9" ht="30">
      <c r="A396" s="1">
        <f t="shared" si="29"/>
      </c>
      <c r="B396" s="34">
        <v>369</v>
      </c>
      <c r="C396" s="34" t="s">
        <v>404</v>
      </c>
      <c r="D396" s="34"/>
      <c r="E396" s="35" t="s">
        <v>809</v>
      </c>
      <c r="F396" s="36">
        <v>100</v>
      </c>
      <c r="G396" s="121"/>
      <c r="H396" s="126">
        <f t="shared" si="28"/>
        <v>0</v>
      </c>
      <c r="I396" s="1">
        <f t="shared" si="30"/>
        <v>0</v>
      </c>
    </row>
    <row r="397" spans="1:9" ht="30">
      <c r="A397" s="1">
        <f t="shared" si="29"/>
      </c>
      <c r="B397" s="34">
        <v>370</v>
      </c>
      <c r="C397" s="34" t="s">
        <v>405</v>
      </c>
      <c r="D397" s="34"/>
      <c r="E397" s="35" t="s">
        <v>809</v>
      </c>
      <c r="F397" s="36">
        <v>50</v>
      </c>
      <c r="G397" s="121"/>
      <c r="H397" s="126">
        <f t="shared" si="28"/>
        <v>0</v>
      </c>
      <c r="I397" s="1">
        <f t="shared" si="30"/>
        <v>0</v>
      </c>
    </row>
    <row r="398" spans="1:9" ht="60">
      <c r="A398" s="1">
        <f t="shared" si="29"/>
      </c>
      <c r="B398" s="34">
        <v>371</v>
      </c>
      <c r="C398" s="53" t="s">
        <v>406</v>
      </c>
      <c r="D398" s="92" t="s">
        <v>407</v>
      </c>
      <c r="E398" s="93" t="s">
        <v>809</v>
      </c>
      <c r="F398" s="92">
        <v>30000</v>
      </c>
      <c r="G398" s="121"/>
      <c r="H398" s="126">
        <f t="shared" si="28"/>
        <v>0</v>
      </c>
      <c r="I398" s="1">
        <f t="shared" si="30"/>
        <v>0</v>
      </c>
    </row>
    <row r="399" spans="1:9" ht="15">
      <c r="A399" s="1">
        <f t="shared" si="29"/>
      </c>
      <c r="B399" s="34">
        <v>372</v>
      </c>
      <c r="C399" s="53" t="s">
        <v>408</v>
      </c>
      <c r="D399" s="92"/>
      <c r="E399" s="93" t="s">
        <v>809</v>
      </c>
      <c r="F399" s="92">
        <v>20</v>
      </c>
      <c r="G399" s="121"/>
      <c r="H399" s="126">
        <f t="shared" si="28"/>
        <v>0</v>
      </c>
      <c r="I399" s="1">
        <f t="shared" si="30"/>
        <v>0</v>
      </c>
    </row>
    <row r="400" spans="1:9" ht="15">
      <c r="A400" s="1">
        <f t="shared" si="29"/>
      </c>
      <c r="B400" s="34">
        <v>373</v>
      </c>
      <c r="C400" s="53" t="s">
        <v>409</v>
      </c>
      <c r="D400" s="92"/>
      <c r="E400" s="93" t="s">
        <v>809</v>
      </c>
      <c r="F400" s="92">
        <v>20</v>
      </c>
      <c r="G400" s="121"/>
      <c r="H400" s="126">
        <f t="shared" si="28"/>
        <v>0</v>
      </c>
      <c r="I400" s="1">
        <f t="shared" si="30"/>
        <v>0</v>
      </c>
    </row>
    <row r="401" spans="1:9" ht="90">
      <c r="A401" s="1">
        <f t="shared" si="29"/>
      </c>
      <c r="B401" s="34">
        <v>374</v>
      </c>
      <c r="C401" s="53" t="s">
        <v>410</v>
      </c>
      <c r="D401" s="92" t="s">
        <v>411</v>
      </c>
      <c r="E401" s="93" t="s">
        <v>809</v>
      </c>
      <c r="F401" s="92">
        <v>100</v>
      </c>
      <c r="G401" s="121"/>
      <c r="H401" s="126">
        <f t="shared" si="28"/>
        <v>0</v>
      </c>
      <c r="I401" s="1">
        <f t="shared" si="30"/>
        <v>0</v>
      </c>
    </row>
    <row r="402" spans="1:9" ht="30">
      <c r="A402" s="1">
        <f t="shared" si="29"/>
      </c>
      <c r="B402" s="34">
        <v>375</v>
      </c>
      <c r="C402" s="34" t="s">
        <v>412</v>
      </c>
      <c r="D402" s="34"/>
      <c r="E402" s="35" t="s">
        <v>809</v>
      </c>
      <c r="F402" s="36">
        <v>200</v>
      </c>
      <c r="G402" s="121"/>
      <c r="H402" s="126">
        <f t="shared" si="28"/>
        <v>0</v>
      </c>
      <c r="I402" s="1">
        <f t="shared" si="30"/>
        <v>0</v>
      </c>
    </row>
    <row r="403" spans="1:9" ht="30">
      <c r="A403" s="1">
        <f t="shared" si="29"/>
      </c>
      <c r="B403" s="34">
        <v>376</v>
      </c>
      <c r="C403" s="34" t="s">
        <v>413</v>
      </c>
      <c r="D403" s="34"/>
      <c r="E403" s="35" t="s">
        <v>809</v>
      </c>
      <c r="F403" s="36">
        <v>300</v>
      </c>
      <c r="G403" s="121"/>
      <c r="H403" s="126">
        <f t="shared" si="28"/>
        <v>0</v>
      </c>
      <c r="I403" s="1">
        <f t="shared" si="30"/>
        <v>0</v>
      </c>
    </row>
    <row r="404" spans="1:9" ht="45">
      <c r="A404" s="1">
        <f t="shared" si="29"/>
      </c>
      <c r="B404" s="34">
        <v>377</v>
      </c>
      <c r="C404" s="34" t="s">
        <v>414</v>
      </c>
      <c r="D404" s="34"/>
      <c r="E404" s="35" t="s">
        <v>809</v>
      </c>
      <c r="F404" s="36">
        <v>50</v>
      </c>
      <c r="G404" s="121"/>
      <c r="H404" s="126">
        <f t="shared" si="28"/>
        <v>0</v>
      </c>
      <c r="I404" s="1">
        <f t="shared" si="30"/>
        <v>0</v>
      </c>
    </row>
    <row r="405" spans="1:9" ht="45">
      <c r="A405" s="1">
        <f t="shared" si="29"/>
      </c>
      <c r="B405" s="34">
        <v>378</v>
      </c>
      <c r="C405" s="34" t="s">
        <v>415</v>
      </c>
      <c r="D405" s="53" t="s">
        <v>416</v>
      </c>
      <c r="E405" s="35" t="s">
        <v>809</v>
      </c>
      <c r="F405" s="36">
        <v>100</v>
      </c>
      <c r="G405" s="121"/>
      <c r="H405" s="126">
        <f t="shared" si="28"/>
        <v>0</v>
      </c>
      <c r="I405" s="1">
        <f t="shared" si="30"/>
        <v>0</v>
      </c>
    </row>
    <row r="406" spans="1:9" ht="30">
      <c r="A406" s="1">
        <f t="shared" si="29"/>
      </c>
      <c r="B406" s="34">
        <v>379</v>
      </c>
      <c r="C406" s="53" t="s">
        <v>417</v>
      </c>
      <c r="D406" s="53" t="s">
        <v>418</v>
      </c>
      <c r="E406" s="35" t="s">
        <v>809</v>
      </c>
      <c r="F406" s="36">
        <v>1000</v>
      </c>
      <c r="G406" s="121"/>
      <c r="H406" s="126">
        <f t="shared" si="28"/>
        <v>0</v>
      </c>
      <c r="I406" s="1">
        <f t="shared" si="30"/>
        <v>0</v>
      </c>
    </row>
    <row r="407" spans="1:9" ht="45">
      <c r="A407" s="1">
        <f t="shared" si="29"/>
      </c>
      <c r="B407" s="34">
        <v>380</v>
      </c>
      <c r="C407" s="53" t="s">
        <v>419</v>
      </c>
      <c r="D407" s="53" t="s">
        <v>420</v>
      </c>
      <c r="E407" s="35" t="s">
        <v>809</v>
      </c>
      <c r="F407" s="36">
        <v>200</v>
      </c>
      <c r="G407" s="121"/>
      <c r="H407" s="126">
        <f t="shared" si="28"/>
        <v>0</v>
      </c>
      <c r="I407" s="1">
        <f t="shared" si="30"/>
        <v>0</v>
      </c>
    </row>
    <row r="408" spans="1:9" ht="45">
      <c r="A408" s="1">
        <f t="shared" si="29"/>
      </c>
      <c r="B408" s="34">
        <v>381</v>
      </c>
      <c r="C408" s="34" t="s">
        <v>421</v>
      </c>
      <c r="D408" s="53" t="s">
        <v>422</v>
      </c>
      <c r="E408" s="35" t="s">
        <v>809</v>
      </c>
      <c r="F408" s="36">
        <v>50</v>
      </c>
      <c r="G408" s="121"/>
      <c r="H408" s="126">
        <f t="shared" si="28"/>
        <v>0</v>
      </c>
      <c r="I408" s="1">
        <f t="shared" si="30"/>
        <v>0</v>
      </c>
    </row>
    <row r="409" spans="1:9" ht="15">
      <c r="A409" s="1">
        <f t="shared" si="29"/>
      </c>
      <c r="B409" s="34">
        <v>382</v>
      </c>
      <c r="C409" s="34" t="s">
        <v>339</v>
      </c>
      <c r="D409" s="34"/>
      <c r="E409" s="35" t="s">
        <v>809</v>
      </c>
      <c r="F409" s="36">
        <v>2000</v>
      </c>
      <c r="G409" s="121"/>
      <c r="H409" s="126">
        <f t="shared" si="28"/>
        <v>0</v>
      </c>
      <c r="I409" s="1">
        <f t="shared" si="30"/>
        <v>0</v>
      </c>
    </row>
    <row r="410" spans="1:9" ht="45">
      <c r="A410" s="1">
        <f t="shared" si="29"/>
      </c>
      <c r="B410" s="34">
        <v>383</v>
      </c>
      <c r="C410" s="34" t="s">
        <v>423</v>
      </c>
      <c r="D410" s="34" t="s">
        <v>424</v>
      </c>
      <c r="E410" s="35" t="s">
        <v>809</v>
      </c>
      <c r="F410" s="36">
        <v>3000</v>
      </c>
      <c r="G410" s="121"/>
      <c r="H410" s="126">
        <f t="shared" si="28"/>
        <v>0</v>
      </c>
      <c r="I410" s="1">
        <f t="shared" si="30"/>
        <v>0</v>
      </c>
    </row>
    <row r="411" spans="1:9" ht="90">
      <c r="A411" s="1">
        <f t="shared" si="29"/>
      </c>
      <c r="B411" s="34">
        <v>384</v>
      </c>
      <c r="C411" s="34" t="s">
        <v>425</v>
      </c>
      <c r="D411" s="66" t="s">
        <v>426</v>
      </c>
      <c r="E411" s="35" t="s">
        <v>809</v>
      </c>
      <c r="F411" s="36">
        <v>500</v>
      </c>
      <c r="G411" s="121"/>
      <c r="H411" s="126">
        <f t="shared" si="28"/>
        <v>0</v>
      </c>
      <c r="I411" s="1">
        <f t="shared" si="30"/>
        <v>0</v>
      </c>
    </row>
    <row r="412" spans="1:9" ht="15">
      <c r="A412" s="1">
        <f t="shared" si="29"/>
      </c>
      <c r="B412" s="34">
        <v>385</v>
      </c>
      <c r="C412" s="34" t="s">
        <v>427</v>
      </c>
      <c r="D412" s="34" t="s">
        <v>428</v>
      </c>
      <c r="E412" s="35" t="s">
        <v>809</v>
      </c>
      <c r="F412" s="36">
        <v>40</v>
      </c>
      <c r="G412" s="121"/>
      <c r="H412" s="126">
        <f t="shared" si="28"/>
        <v>0</v>
      </c>
      <c r="I412" s="1">
        <f t="shared" si="30"/>
        <v>0</v>
      </c>
    </row>
    <row r="413" spans="1:9" ht="30">
      <c r="A413" s="1">
        <f t="shared" si="29"/>
      </c>
      <c r="B413" s="34">
        <v>386</v>
      </c>
      <c r="C413" s="34" t="s">
        <v>429</v>
      </c>
      <c r="D413" s="34" t="s">
        <v>430</v>
      </c>
      <c r="E413" s="35" t="s">
        <v>809</v>
      </c>
      <c r="F413" s="36">
        <v>20</v>
      </c>
      <c r="G413" s="121"/>
      <c r="H413" s="126">
        <f t="shared" si="28"/>
        <v>0</v>
      </c>
      <c r="I413" s="1">
        <f t="shared" si="30"/>
        <v>0</v>
      </c>
    </row>
    <row r="414" spans="1:9" ht="45">
      <c r="A414" s="1">
        <f t="shared" si="29"/>
      </c>
      <c r="B414" s="34">
        <v>387</v>
      </c>
      <c r="C414" s="34" t="s">
        <v>431</v>
      </c>
      <c r="D414" s="94" t="s">
        <v>432</v>
      </c>
      <c r="E414" s="35" t="s">
        <v>809</v>
      </c>
      <c r="F414" s="36">
        <v>2000</v>
      </c>
      <c r="G414" s="121"/>
      <c r="H414" s="126">
        <f t="shared" si="28"/>
        <v>0</v>
      </c>
      <c r="I414" s="1">
        <f t="shared" si="30"/>
        <v>0</v>
      </c>
    </row>
    <row r="415" spans="1:9" ht="45">
      <c r="A415" s="1">
        <f t="shared" si="29"/>
      </c>
      <c r="B415" s="34">
        <v>388</v>
      </c>
      <c r="C415" s="34" t="s">
        <v>433</v>
      </c>
      <c r="D415" s="34" t="s">
        <v>434</v>
      </c>
      <c r="E415" s="35" t="s">
        <v>809</v>
      </c>
      <c r="F415" s="36">
        <v>2500</v>
      </c>
      <c r="G415" s="121"/>
      <c r="H415" s="126">
        <f t="shared" si="28"/>
        <v>0</v>
      </c>
      <c r="I415" s="1">
        <f t="shared" si="30"/>
        <v>0</v>
      </c>
    </row>
    <row r="416" spans="1:9" ht="45">
      <c r="A416" s="1">
        <f t="shared" si="29"/>
      </c>
      <c r="B416" s="34">
        <v>389</v>
      </c>
      <c r="C416" s="34" t="s">
        <v>435</v>
      </c>
      <c r="D416" s="34" t="s">
        <v>436</v>
      </c>
      <c r="E416" s="35" t="s">
        <v>809</v>
      </c>
      <c r="F416" s="36">
        <v>1200</v>
      </c>
      <c r="G416" s="121"/>
      <c r="H416" s="126">
        <f t="shared" si="28"/>
        <v>0</v>
      </c>
      <c r="I416" s="1">
        <f t="shared" si="30"/>
        <v>0</v>
      </c>
    </row>
    <row r="417" spans="1:9" ht="45">
      <c r="A417" s="1">
        <f t="shared" si="29"/>
      </c>
      <c r="B417" s="34">
        <v>390</v>
      </c>
      <c r="C417" s="34" t="s">
        <v>437</v>
      </c>
      <c r="D417" s="34" t="s">
        <v>438</v>
      </c>
      <c r="E417" s="35" t="s">
        <v>809</v>
      </c>
      <c r="F417" s="36">
        <v>300</v>
      </c>
      <c r="G417" s="121"/>
      <c r="H417" s="126">
        <f t="shared" si="28"/>
        <v>0</v>
      </c>
      <c r="I417" s="1">
        <f t="shared" si="30"/>
        <v>0</v>
      </c>
    </row>
    <row r="418" spans="1:9" ht="45">
      <c r="A418" s="1">
        <f t="shared" si="29"/>
      </c>
      <c r="B418" s="34">
        <v>391</v>
      </c>
      <c r="C418" s="34" t="s">
        <v>439</v>
      </c>
      <c r="D418" s="34" t="s">
        <v>440</v>
      </c>
      <c r="E418" s="35" t="s">
        <v>809</v>
      </c>
      <c r="F418" s="36">
        <v>200</v>
      </c>
      <c r="G418" s="121"/>
      <c r="H418" s="126">
        <f t="shared" si="28"/>
        <v>0</v>
      </c>
      <c r="I418" s="1">
        <f t="shared" si="30"/>
        <v>0</v>
      </c>
    </row>
    <row r="419" spans="1:9" ht="45">
      <c r="A419" s="1">
        <f t="shared" si="29"/>
      </c>
      <c r="B419" s="34">
        <v>392</v>
      </c>
      <c r="C419" s="34" t="s">
        <v>441</v>
      </c>
      <c r="D419" s="34" t="s">
        <v>442</v>
      </c>
      <c r="E419" s="35" t="s">
        <v>809</v>
      </c>
      <c r="F419" s="36">
        <v>50</v>
      </c>
      <c r="G419" s="121"/>
      <c r="H419" s="126">
        <f t="shared" si="28"/>
        <v>0</v>
      </c>
      <c r="I419" s="1">
        <f t="shared" si="30"/>
        <v>0</v>
      </c>
    </row>
    <row r="420" spans="1:9" ht="45">
      <c r="A420" s="1">
        <f t="shared" si="29"/>
      </c>
      <c r="B420" s="34">
        <v>393</v>
      </c>
      <c r="C420" s="34" t="s">
        <v>443</v>
      </c>
      <c r="D420" s="34" t="s">
        <v>444</v>
      </c>
      <c r="E420" s="35" t="s">
        <v>809</v>
      </c>
      <c r="F420" s="36">
        <v>50</v>
      </c>
      <c r="G420" s="121"/>
      <c r="H420" s="126">
        <f t="shared" si="28"/>
        <v>0</v>
      </c>
      <c r="I420" s="1">
        <f t="shared" si="30"/>
        <v>0</v>
      </c>
    </row>
    <row r="421" spans="1:9" ht="45">
      <c r="A421" s="1">
        <f t="shared" si="29"/>
      </c>
      <c r="B421" s="34">
        <v>394</v>
      </c>
      <c r="C421" s="34" t="s">
        <v>445</v>
      </c>
      <c r="D421" s="34" t="s">
        <v>446</v>
      </c>
      <c r="E421" s="35" t="s">
        <v>809</v>
      </c>
      <c r="F421" s="36">
        <v>20</v>
      </c>
      <c r="G421" s="121"/>
      <c r="H421" s="126">
        <f t="shared" si="28"/>
        <v>0</v>
      </c>
      <c r="I421" s="1">
        <f t="shared" si="30"/>
        <v>0</v>
      </c>
    </row>
    <row r="422" spans="1:9" ht="120">
      <c r="A422" s="1">
        <f t="shared" si="29"/>
      </c>
      <c r="B422" s="34">
        <v>395</v>
      </c>
      <c r="C422" s="34" t="s">
        <v>447</v>
      </c>
      <c r="D422" s="53" t="s">
        <v>448</v>
      </c>
      <c r="E422" s="35" t="s">
        <v>809</v>
      </c>
      <c r="F422" s="36">
        <v>5</v>
      </c>
      <c r="G422" s="121"/>
      <c r="H422" s="126">
        <f t="shared" si="28"/>
        <v>0</v>
      </c>
      <c r="I422" s="1">
        <f t="shared" si="30"/>
        <v>0</v>
      </c>
    </row>
    <row r="423" spans="1:9" ht="120">
      <c r="A423" s="1">
        <f t="shared" si="29"/>
      </c>
      <c r="B423" s="34">
        <v>396</v>
      </c>
      <c r="C423" s="34" t="s">
        <v>449</v>
      </c>
      <c r="D423" s="53" t="s">
        <v>450</v>
      </c>
      <c r="E423" s="35" t="s">
        <v>809</v>
      </c>
      <c r="F423" s="36">
        <v>5</v>
      </c>
      <c r="G423" s="121"/>
      <c r="H423" s="126">
        <f t="shared" si="28"/>
        <v>0</v>
      </c>
      <c r="I423" s="1">
        <f t="shared" si="30"/>
        <v>0</v>
      </c>
    </row>
    <row r="424" spans="1:9" ht="120">
      <c r="A424" s="1">
        <f t="shared" si="29"/>
      </c>
      <c r="B424" s="34">
        <v>397</v>
      </c>
      <c r="C424" s="34" t="s">
        <v>451</v>
      </c>
      <c r="D424" s="53" t="s">
        <v>452</v>
      </c>
      <c r="E424" s="35" t="s">
        <v>809</v>
      </c>
      <c r="F424" s="36">
        <v>5</v>
      </c>
      <c r="G424" s="121"/>
      <c r="H424" s="126">
        <f t="shared" si="28"/>
        <v>0</v>
      </c>
      <c r="I424" s="1">
        <f t="shared" si="30"/>
        <v>0</v>
      </c>
    </row>
    <row r="425" spans="1:9" ht="90">
      <c r="A425" s="1">
        <f t="shared" si="29"/>
      </c>
      <c r="B425" s="34">
        <v>398</v>
      </c>
      <c r="C425" s="34" t="s">
        <v>453</v>
      </c>
      <c r="D425" s="53" t="s">
        <v>454</v>
      </c>
      <c r="E425" s="35" t="s">
        <v>809</v>
      </c>
      <c r="F425" s="36">
        <v>5</v>
      </c>
      <c r="G425" s="121"/>
      <c r="H425" s="126">
        <f t="shared" si="28"/>
        <v>0</v>
      </c>
      <c r="I425" s="1">
        <f t="shared" si="30"/>
        <v>0</v>
      </c>
    </row>
    <row r="426" spans="1:9" ht="60">
      <c r="A426" s="1">
        <f t="shared" si="29"/>
      </c>
      <c r="B426" s="34">
        <v>399</v>
      </c>
      <c r="C426" s="80" t="s">
        <v>455</v>
      </c>
      <c r="D426" s="80" t="s">
        <v>456</v>
      </c>
      <c r="E426" s="61" t="s">
        <v>809</v>
      </c>
      <c r="F426" s="62">
        <v>10</v>
      </c>
      <c r="G426" s="122"/>
      <c r="H426" s="126">
        <f t="shared" si="28"/>
        <v>0</v>
      </c>
      <c r="I426" s="1">
        <f t="shared" si="30"/>
        <v>0</v>
      </c>
    </row>
    <row r="427" spans="1:9" ht="28.5">
      <c r="A427" s="1">
        <f t="shared" si="29"/>
      </c>
      <c r="B427" s="20" t="s">
        <v>457</v>
      </c>
      <c r="C427" s="43" t="s">
        <v>458</v>
      </c>
      <c r="D427" s="43"/>
      <c r="E427" s="25"/>
      <c r="F427" s="26"/>
      <c r="G427" s="13"/>
      <c r="H427" s="13"/>
      <c r="I427" s="1">
        <f t="shared" si="30"/>
        <v>0</v>
      </c>
    </row>
    <row r="428" spans="1:9" ht="60">
      <c r="A428" s="1">
        <f t="shared" si="29"/>
      </c>
      <c r="B428" s="34">
        <v>400</v>
      </c>
      <c r="C428" s="95" t="s">
        <v>459</v>
      </c>
      <c r="D428" s="96" t="s">
        <v>460</v>
      </c>
      <c r="E428" s="50" t="s">
        <v>461</v>
      </c>
      <c r="F428" s="48">
        <v>8000</v>
      </c>
      <c r="G428" s="120"/>
      <c r="H428" s="126">
        <f aca="true" t="shared" si="31" ref="H428:H436">G428*F428</f>
        <v>0</v>
      </c>
      <c r="I428" s="1">
        <f t="shared" si="30"/>
        <v>0</v>
      </c>
    </row>
    <row r="429" spans="1:9" ht="60">
      <c r="A429" s="1">
        <f t="shared" si="29"/>
      </c>
      <c r="B429" s="34">
        <v>401</v>
      </c>
      <c r="C429" s="59" t="s">
        <v>462</v>
      </c>
      <c r="D429" s="82" t="s">
        <v>463</v>
      </c>
      <c r="E429" s="35" t="s">
        <v>461</v>
      </c>
      <c r="F429" s="34">
        <v>10000</v>
      </c>
      <c r="G429" s="121"/>
      <c r="H429" s="126">
        <f t="shared" si="31"/>
        <v>0</v>
      </c>
      <c r="I429" s="1">
        <f t="shared" si="30"/>
        <v>0</v>
      </c>
    </row>
    <row r="430" spans="1:9" ht="60">
      <c r="A430" s="1">
        <f t="shared" si="29"/>
      </c>
      <c r="B430" s="34">
        <v>402</v>
      </c>
      <c r="C430" s="59" t="s">
        <v>464</v>
      </c>
      <c r="D430" s="82" t="s">
        <v>465</v>
      </c>
      <c r="E430" s="35" t="s">
        <v>461</v>
      </c>
      <c r="F430" s="34">
        <v>8000</v>
      </c>
      <c r="G430" s="121"/>
      <c r="H430" s="126">
        <f t="shared" si="31"/>
        <v>0</v>
      </c>
      <c r="I430" s="1">
        <f t="shared" si="30"/>
        <v>0</v>
      </c>
    </row>
    <row r="431" spans="1:9" ht="60">
      <c r="A431" s="1">
        <f t="shared" si="29"/>
      </c>
      <c r="B431" s="34">
        <v>403</v>
      </c>
      <c r="C431" s="59" t="s">
        <v>466</v>
      </c>
      <c r="D431" s="82" t="s">
        <v>467</v>
      </c>
      <c r="E431" s="35" t="s">
        <v>461</v>
      </c>
      <c r="F431" s="34">
        <v>8000</v>
      </c>
      <c r="G431" s="121"/>
      <c r="H431" s="126">
        <f t="shared" si="31"/>
        <v>0</v>
      </c>
      <c r="I431" s="1">
        <f t="shared" si="30"/>
        <v>0</v>
      </c>
    </row>
    <row r="432" spans="1:9" ht="60">
      <c r="A432" s="1">
        <f t="shared" si="29"/>
      </c>
      <c r="B432" s="34">
        <v>404</v>
      </c>
      <c r="C432" s="59" t="s">
        <v>468</v>
      </c>
      <c r="D432" s="82" t="s">
        <v>469</v>
      </c>
      <c r="E432" s="35" t="s">
        <v>461</v>
      </c>
      <c r="F432" s="34">
        <v>4000</v>
      </c>
      <c r="G432" s="121"/>
      <c r="H432" s="126">
        <f t="shared" si="31"/>
        <v>0</v>
      </c>
      <c r="I432" s="1">
        <f t="shared" si="30"/>
        <v>0</v>
      </c>
    </row>
    <row r="433" spans="1:9" ht="45">
      <c r="A433" s="1">
        <f t="shared" si="29"/>
      </c>
      <c r="B433" s="34">
        <v>405</v>
      </c>
      <c r="C433" s="34" t="s">
        <v>470</v>
      </c>
      <c r="D433" s="34"/>
      <c r="E433" s="35" t="s">
        <v>471</v>
      </c>
      <c r="F433" s="36">
        <v>10</v>
      </c>
      <c r="G433" s="121"/>
      <c r="H433" s="126">
        <f t="shared" si="31"/>
        <v>0</v>
      </c>
      <c r="I433" s="1">
        <f t="shared" si="30"/>
        <v>0</v>
      </c>
    </row>
    <row r="434" spans="1:9" ht="45">
      <c r="A434" s="1">
        <f t="shared" si="29"/>
      </c>
      <c r="B434" s="34">
        <v>406</v>
      </c>
      <c r="C434" s="34" t="s">
        <v>472</v>
      </c>
      <c r="D434" s="34"/>
      <c r="E434" s="35" t="s">
        <v>471</v>
      </c>
      <c r="F434" s="36">
        <v>10</v>
      </c>
      <c r="G434" s="121"/>
      <c r="H434" s="126">
        <f t="shared" si="31"/>
        <v>0</v>
      </c>
      <c r="I434" s="1">
        <f t="shared" si="30"/>
        <v>0</v>
      </c>
    </row>
    <row r="435" spans="1:9" ht="30">
      <c r="A435" s="1">
        <f t="shared" si="29"/>
      </c>
      <c r="B435" s="34">
        <v>407</v>
      </c>
      <c r="C435" s="34" t="s">
        <v>473</v>
      </c>
      <c r="D435" s="34"/>
      <c r="E435" s="35" t="s">
        <v>471</v>
      </c>
      <c r="F435" s="36">
        <v>10</v>
      </c>
      <c r="G435" s="121"/>
      <c r="H435" s="126">
        <f t="shared" si="31"/>
        <v>0</v>
      </c>
      <c r="I435" s="1">
        <f t="shared" si="30"/>
        <v>0</v>
      </c>
    </row>
    <row r="436" spans="1:9" ht="45">
      <c r="A436" s="1">
        <f t="shared" si="29"/>
      </c>
      <c r="B436" s="34">
        <v>408</v>
      </c>
      <c r="C436" s="60" t="s">
        <v>474</v>
      </c>
      <c r="D436" s="60"/>
      <c r="E436" s="61" t="s">
        <v>471</v>
      </c>
      <c r="F436" s="62">
        <v>10</v>
      </c>
      <c r="G436" s="122"/>
      <c r="H436" s="126">
        <f t="shared" si="31"/>
        <v>0</v>
      </c>
      <c r="I436" s="1">
        <f t="shared" si="30"/>
        <v>0</v>
      </c>
    </row>
    <row r="437" spans="1:9" ht="28.5">
      <c r="A437" s="1">
        <f t="shared" si="29"/>
      </c>
      <c r="B437" s="20" t="s">
        <v>475</v>
      </c>
      <c r="C437" s="21" t="s">
        <v>476</v>
      </c>
      <c r="D437" s="21"/>
      <c r="E437" s="25"/>
      <c r="F437" s="26"/>
      <c r="G437" s="13"/>
      <c r="H437" s="13"/>
      <c r="I437" s="1">
        <f t="shared" si="30"/>
        <v>0</v>
      </c>
    </row>
    <row r="438" spans="1:9" ht="60">
      <c r="A438" s="1">
        <f t="shared" si="29"/>
      </c>
      <c r="B438" s="34">
        <v>409</v>
      </c>
      <c r="C438" s="48" t="s">
        <v>477</v>
      </c>
      <c r="D438" s="48" t="s">
        <v>478</v>
      </c>
      <c r="E438" s="50" t="s">
        <v>809</v>
      </c>
      <c r="F438" s="97">
        <v>100000</v>
      </c>
      <c r="G438" s="120"/>
      <c r="H438" s="126">
        <f aca="true" t="shared" si="32" ref="H438:H461">G438*F438</f>
        <v>0</v>
      </c>
      <c r="I438" s="1">
        <f t="shared" si="30"/>
        <v>0</v>
      </c>
    </row>
    <row r="439" spans="1:9" ht="60">
      <c r="A439" s="1">
        <f t="shared" si="29"/>
      </c>
      <c r="B439" s="34">
        <v>410</v>
      </c>
      <c r="C439" s="34" t="s">
        <v>479</v>
      </c>
      <c r="D439" s="34" t="s">
        <v>480</v>
      </c>
      <c r="E439" s="35" t="s">
        <v>809</v>
      </c>
      <c r="F439" s="98">
        <v>80000</v>
      </c>
      <c r="G439" s="121"/>
      <c r="H439" s="126">
        <f t="shared" si="32"/>
        <v>0</v>
      </c>
      <c r="I439" s="1">
        <f t="shared" si="30"/>
        <v>0</v>
      </c>
    </row>
    <row r="440" spans="1:9" ht="45">
      <c r="A440" s="1">
        <f t="shared" si="29"/>
      </c>
      <c r="B440" s="34">
        <v>411</v>
      </c>
      <c r="C440" s="34" t="s">
        <v>481</v>
      </c>
      <c r="D440" s="34" t="s">
        <v>482</v>
      </c>
      <c r="E440" s="35" t="s">
        <v>809</v>
      </c>
      <c r="F440" s="98">
        <v>15000</v>
      </c>
      <c r="G440" s="121"/>
      <c r="H440" s="126">
        <f t="shared" si="32"/>
        <v>0</v>
      </c>
      <c r="I440" s="1">
        <f t="shared" si="30"/>
        <v>0</v>
      </c>
    </row>
    <row r="441" spans="1:9" ht="60">
      <c r="A441" s="1">
        <f t="shared" si="29"/>
      </c>
      <c r="B441" s="34">
        <v>412</v>
      </c>
      <c r="C441" s="34" t="s">
        <v>483</v>
      </c>
      <c r="D441" s="34" t="s">
        <v>484</v>
      </c>
      <c r="E441" s="35" t="s">
        <v>809</v>
      </c>
      <c r="F441" s="98">
        <v>70000</v>
      </c>
      <c r="G441" s="121"/>
      <c r="H441" s="126">
        <f t="shared" si="32"/>
        <v>0</v>
      </c>
      <c r="I441" s="1">
        <f t="shared" si="30"/>
        <v>0</v>
      </c>
    </row>
    <row r="442" spans="1:9" ht="75">
      <c r="A442" s="1">
        <f t="shared" si="29"/>
      </c>
      <c r="B442" s="34">
        <v>413</v>
      </c>
      <c r="C442" s="76" t="s">
        <v>485</v>
      </c>
      <c r="D442" s="99" t="s">
        <v>486</v>
      </c>
      <c r="E442" s="35" t="s">
        <v>809</v>
      </c>
      <c r="F442" s="100">
        <v>6000</v>
      </c>
      <c r="G442" s="121"/>
      <c r="H442" s="126">
        <f t="shared" si="32"/>
        <v>0</v>
      </c>
      <c r="I442" s="1">
        <f t="shared" si="30"/>
        <v>0</v>
      </c>
    </row>
    <row r="443" spans="1:9" ht="45">
      <c r="A443" s="1">
        <f t="shared" si="29"/>
      </c>
      <c r="B443" s="34">
        <v>414</v>
      </c>
      <c r="C443" s="34" t="s">
        <v>487</v>
      </c>
      <c r="D443" s="34"/>
      <c r="E443" s="35" t="s">
        <v>809</v>
      </c>
      <c r="F443" s="98">
        <v>20000</v>
      </c>
      <c r="G443" s="121"/>
      <c r="H443" s="126">
        <f t="shared" si="32"/>
        <v>0</v>
      </c>
      <c r="I443" s="1">
        <f t="shared" si="30"/>
        <v>0</v>
      </c>
    </row>
    <row r="444" spans="1:9" ht="45">
      <c r="A444" s="1">
        <f t="shared" si="29"/>
      </c>
      <c r="B444" s="34">
        <v>415</v>
      </c>
      <c r="C444" s="34" t="s">
        <v>488</v>
      </c>
      <c r="D444" s="34"/>
      <c r="E444" s="35" t="s">
        <v>809</v>
      </c>
      <c r="F444" s="98">
        <v>5</v>
      </c>
      <c r="G444" s="121"/>
      <c r="H444" s="126">
        <f t="shared" si="32"/>
        <v>0</v>
      </c>
      <c r="I444" s="1">
        <f t="shared" si="30"/>
        <v>0</v>
      </c>
    </row>
    <row r="445" spans="1:9" ht="45">
      <c r="A445" s="1">
        <f t="shared" si="29"/>
      </c>
      <c r="B445" s="34">
        <v>416</v>
      </c>
      <c r="C445" s="34" t="s">
        <v>489</v>
      </c>
      <c r="D445" s="34"/>
      <c r="E445" s="35" t="s">
        <v>809</v>
      </c>
      <c r="F445" s="98">
        <v>50000</v>
      </c>
      <c r="G445" s="121"/>
      <c r="H445" s="126">
        <f t="shared" si="32"/>
        <v>0</v>
      </c>
      <c r="I445" s="1">
        <f t="shared" si="30"/>
        <v>0</v>
      </c>
    </row>
    <row r="446" spans="1:9" ht="45">
      <c r="A446" s="1">
        <f t="shared" si="29"/>
      </c>
      <c r="B446" s="34">
        <v>417</v>
      </c>
      <c r="C446" s="34" t="s">
        <v>490</v>
      </c>
      <c r="D446" s="34" t="s">
        <v>491</v>
      </c>
      <c r="E446" s="35" t="s">
        <v>809</v>
      </c>
      <c r="F446" s="98">
        <v>5000</v>
      </c>
      <c r="G446" s="121"/>
      <c r="H446" s="126">
        <f t="shared" si="32"/>
        <v>0</v>
      </c>
      <c r="I446" s="1">
        <f t="shared" si="30"/>
        <v>0</v>
      </c>
    </row>
    <row r="447" spans="1:9" ht="60">
      <c r="A447" s="1">
        <f t="shared" si="29"/>
      </c>
      <c r="B447" s="34">
        <v>418</v>
      </c>
      <c r="C447" s="34" t="s">
        <v>492</v>
      </c>
      <c r="D447" s="34"/>
      <c r="E447" s="35" t="s">
        <v>809</v>
      </c>
      <c r="F447" s="98">
        <v>5000</v>
      </c>
      <c r="G447" s="121"/>
      <c r="H447" s="126">
        <f t="shared" si="32"/>
        <v>0</v>
      </c>
      <c r="I447" s="1">
        <f t="shared" si="30"/>
        <v>0</v>
      </c>
    </row>
    <row r="448" spans="1:9" ht="45">
      <c r="A448" s="1">
        <f t="shared" si="29"/>
      </c>
      <c r="B448" s="34">
        <v>419</v>
      </c>
      <c r="C448" s="34" t="s">
        <v>493</v>
      </c>
      <c r="D448" s="34" t="s">
        <v>494</v>
      </c>
      <c r="E448" s="35" t="s">
        <v>809</v>
      </c>
      <c r="F448" s="98">
        <v>2000</v>
      </c>
      <c r="G448" s="121"/>
      <c r="H448" s="126">
        <f t="shared" si="32"/>
        <v>0</v>
      </c>
      <c r="I448" s="1">
        <f t="shared" si="30"/>
        <v>0</v>
      </c>
    </row>
    <row r="449" spans="1:9" ht="45">
      <c r="A449" s="1">
        <f t="shared" si="29"/>
      </c>
      <c r="B449" s="34">
        <v>420</v>
      </c>
      <c r="C449" s="34" t="s">
        <v>495</v>
      </c>
      <c r="D449" s="34" t="s">
        <v>494</v>
      </c>
      <c r="E449" s="35" t="s">
        <v>809</v>
      </c>
      <c r="F449" s="98">
        <v>2000</v>
      </c>
      <c r="G449" s="121"/>
      <c r="H449" s="126">
        <f t="shared" si="32"/>
        <v>0</v>
      </c>
      <c r="I449" s="1">
        <f t="shared" si="30"/>
        <v>0</v>
      </c>
    </row>
    <row r="450" spans="1:9" ht="60">
      <c r="A450" s="1">
        <f t="shared" si="29"/>
      </c>
      <c r="B450" s="34">
        <v>421</v>
      </c>
      <c r="C450" s="34" t="s">
        <v>496</v>
      </c>
      <c r="D450" s="34" t="s">
        <v>497</v>
      </c>
      <c r="E450" s="35" t="s">
        <v>809</v>
      </c>
      <c r="F450" s="98">
        <v>30000</v>
      </c>
      <c r="G450" s="121"/>
      <c r="H450" s="126">
        <f t="shared" si="32"/>
        <v>0</v>
      </c>
      <c r="I450" s="1">
        <f t="shared" si="30"/>
        <v>0</v>
      </c>
    </row>
    <row r="451" spans="1:9" ht="60">
      <c r="A451" s="1">
        <f t="shared" si="29"/>
      </c>
      <c r="B451" s="34">
        <v>422</v>
      </c>
      <c r="C451" s="34" t="s">
        <v>498</v>
      </c>
      <c r="D451" s="34" t="s">
        <v>497</v>
      </c>
      <c r="E451" s="35" t="s">
        <v>809</v>
      </c>
      <c r="F451" s="98">
        <v>1500</v>
      </c>
      <c r="G451" s="121"/>
      <c r="H451" s="126">
        <f t="shared" si="32"/>
        <v>0</v>
      </c>
      <c r="I451" s="1">
        <f t="shared" si="30"/>
        <v>0</v>
      </c>
    </row>
    <row r="452" spans="1:9" ht="45">
      <c r="A452" s="1">
        <f t="shared" si="29"/>
      </c>
      <c r="B452" s="34">
        <v>423</v>
      </c>
      <c r="C452" s="34" t="s">
        <v>499</v>
      </c>
      <c r="D452" s="34"/>
      <c r="E452" s="35" t="s">
        <v>809</v>
      </c>
      <c r="F452" s="98">
        <v>25000</v>
      </c>
      <c r="G452" s="121"/>
      <c r="H452" s="126">
        <f t="shared" si="32"/>
        <v>0</v>
      </c>
      <c r="I452" s="1">
        <f t="shared" si="30"/>
        <v>0</v>
      </c>
    </row>
    <row r="453" spans="1:9" ht="30">
      <c r="A453" s="1">
        <f t="shared" si="29"/>
      </c>
      <c r="B453" s="34">
        <v>424</v>
      </c>
      <c r="C453" s="34" t="s">
        <v>500</v>
      </c>
      <c r="D453" s="34" t="s">
        <v>501</v>
      </c>
      <c r="E453" s="35" t="s">
        <v>809</v>
      </c>
      <c r="F453" s="98">
        <v>10000</v>
      </c>
      <c r="G453" s="121"/>
      <c r="H453" s="126">
        <f t="shared" si="32"/>
        <v>0</v>
      </c>
      <c r="I453" s="1">
        <f t="shared" si="30"/>
        <v>0</v>
      </c>
    </row>
    <row r="454" spans="1:9" ht="30">
      <c r="A454" s="1">
        <f t="shared" si="29"/>
      </c>
      <c r="B454" s="34">
        <v>425</v>
      </c>
      <c r="C454" s="34" t="s">
        <v>502</v>
      </c>
      <c r="D454" s="34" t="s">
        <v>501</v>
      </c>
      <c r="E454" s="35" t="s">
        <v>809</v>
      </c>
      <c r="F454" s="98">
        <v>500</v>
      </c>
      <c r="G454" s="121"/>
      <c r="H454" s="126">
        <f t="shared" si="32"/>
        <v>0</v>
      </c>
      <c r="I454" s="1">
        <f t="shared" si="30"/>
        <v>0</v>
      </c>
    </row>
    <row r="455" spans="1:9" ht="45">
      <c r="A455" s="1">
        <f t="shared" si="29"/>
      </c>
      <c r="B455" s="34">
        <v>426</v>
      </c>
      <c r="C455" s="34" t="s">
        <v>503</v>
      </c>
      <c r="D455" s="34" t="s">
        <v>501</v>
      </c>
      <c r="E455" s="35" t="s">
        <v>809</v>
      </c>
      <c r="F455" s="98">
        <v>2000</v>
      </c>
      <c r="G455" s="121"/>
      <c r="H455" s="126">
        <f t="shared" si="32"/>
        <v>0</v>
      </c>
      <c r="I455" s="1">
        <f t="shared" si="30"/>
        <v>0</v>
      </c>
    </row>
    <row r="456" spans="1:9" ht="30">
      <c r="A456" s="1">
        <f t="shared" si="29"/>
      </c>
      <c r="B456" s="34">
        <v>427</v>
      </c>
      <c r="C456" s="34" t="s">
        <v>504</v>
      </c>
      <c r="D456" s="34" t="s">
        <v>501</v>
      </c>
      <c r="E456" s="35" t="s">
        <v>809</v>
      </c>
      <c r="F456" s="98">
        <v>5000</v>
      </c>
      <c r="G456" s="121"/>
      <c r="H456" s="126">
        <f t="shared" si="32"/>
        <v>0</v>
      </c>
      <c r="I456" s="1">
        <f t="shared" si="30"/>
        <v>0</v>
      </c>
    </row>
    <row r="457" spans="1:9" ht="30">
      <c r="A457" s="1">
        <f t="shared" si="29"/>
      </c>
      <c r="B457" s="34">
        <v>428</v>
      </c>
      <c r="C457" s="34" t="s">
        <v>505</v>
      </c>
      <c r="D457" s="34" t="s">
        <v>506</v>
      </c>
      <c r="E457" s="35" t="s">
        <v>809</v>
      </c>
      <c r="F457" s="98">
        <v>5000</v>
      </c>
      <c r="G457" s="121"/>
      <c r="H457" s="126">
        <f t="shared" si="32"/>
        <v>0</v>
      </c>
      <c r="I457" s="1">
        <f t="shared" si="30"/>
        <v>0</v>
      </c>
    </row>
    <row r="458" spans="1:9" ht="30">
      <c r="A458" s="1">
        <f t="shared" si="29"/>
      </c>
      <c r="B458" s="34">
        <v>429</v>
      </c>
      <c r="C458" s="34" t="s">
        <v>507</v>
      </c>
      <c r="D458" s="34" t="s">
        <v>508</v>
      </c>
      <c r="E458" s="35" t="s">
        <v>809</v>
      </c>
      <c r="F458" s="98">
        <v>25000</v>
      </c>
      <c r="G458" s="121"/>
      <c r="H458" s="126">
        <f t="shared" si="32"/>
        <v>0</v>
      </c>
      <c r="I458" s="1">
        <f t="shared" si="30"/>
        <v>0</v>
      </c>
    </row>
    <row r="459" spans="1:9" ht="30">
      <c r="A459" s="1">
        <f aca="true" t="shared" si="33" ref="A459:A522">IF(G459&gt;0,$D$4,"")</f>
      </c>
      <c r="B459" s="34">
        <v>430</v>
      </c>
      <c r="C459" s="34" t="s">
        <v>509</v>
      </c>
      <c r="D459" s="34" t="s">
        <v>291</v>
      </c>
      <c r="E459" s="35" t="s">
        <v>809</v>
      </c>
      <c r="F459" s="98">
        <v>40000</v>
      </c>
      <c r="G459" s="121"/>
      <c r="H459" s="126">
        <f t="shared" si="32"/>
        <v>0</v>
      </c>
      <c r="I459" s="1">
        <f aca="true" t="shared" si="34" ref="I459:I522">IF(G459&gt;0,1,0)</f>
        <v>0</v>
      </c>
    </row>
    <row r="460" spans="1:9" ht="45">
      <c r="A460" s="1">
        <f t="shared" si="33"/>
      </c>
      <c r="B460" s="34">
        <v>431</v>
      </c>
      <c r="C460" s="34" t="s">
        <v>510</v>
      </c>
      <c r="D460" s="34" t="s">
        <v>291</v>
      </c>
      <c r="E460" s="35" t="s">
        <v>809</v>
      </c>
      <c r="F460" s="98">
        <v>6000</v>
      </c>
      <c r="G460" s="121"/>
      <c r="H460" s="126">
        <f t="shared" si="32"/>
        <v>0</v>
      </c>
      <c r="I460" s="1">
        <f t="shared" si="34"/>
        <v>0</v>
      </c>
    </row>
    <row r="461" spans="1:9" ht="60">
      <c r="A461" s="1">
        <f t="shared" si="33"/>
      </c>
      <c r="B461" s="34">
        <v>432</v>
      </c>
      <c r="C461" s="64" t="s">
        <v>511</v>
      </c>
      <c r="D461" s="60" t="s">
        <v>291</v>
      </c>
      <c r="E461" s="61" t="s">
        <v>809</v>
      </c>
      <c r="F461" s="101">
        <v>4000</v>
      </c>
      <c r="G461" s="122"/>
      <c r="H461" s="126">
        <f t="shared" si="32"/>
        <v>0</v>
      </c>
      <c r="I461" s="1">
        <f t="shared" si="34"/>
        <v>0</v>
      </c>
    </row>
    <row r="462" spans="1:9" ht="15">
      <c r="A462" s="1">
        <f t="shared" si="33"/>
      </c>
      <c r="B462" s="37" t="s">
        <v>512</v>
      </c>
      <c r="C462" s="42" t="s">
        <v>513</v>
      </c>
      <c r="D462" s="42"/>
      <c r="E462" s="13"/>
      <c r="F462" s="13"/>
      <c r="G462" s="13"/>
      <c r="H462" s="13"/>
      <c r="I462" s="1">
        <f t="shared" si="34"/>
        <v>0</v>
      </c>
    </row>
    <row r="463" spans="1:9" ht="150">
      <c r="A463" s="1">
        <f t="shared" si="33"/>
      </c>
      <c r="B463" s="92">
        <v>433</v>
      </c>
      <c r="C463" s="88" t="s">
        <v>514</v>
      </c>
      <c r="D463" s="88" t="s">
        <v>515</v>
      </c>
      <c r="E463" s="102" t="s">
        <v>516</v>
      </c>
      <c r="F463" s="103">
        <v>150</v>
      </c>
      <c r="G463" s="120"/>
      <c r="H463" s="126">
        <f aca="true" t="shared" si="35" ref="H463:H488">G463*F463</f>
        <v>0</v>
      </c>
      <c r="I463" s="1">
        <f t="shared" si="34"/>
        <v>0</v>
      </c>
    </row>
    <row r="464" spans="1:9" ht="60">
      <c r="A464" s="1">
        <f t="shared" si="33"/>
      </c>
      <c r="B464" s="92">
        <v>434</v>
      </c>
      <c r="C464" s="53" t="s">
        <v>517</v>
      </c>
      <c r="D464" s="53" t="s">
        <v>518</v>
      </c>
      <c r="E464" s="104" t="s">
        <v>809</v>
      </c>
      <c r="F464" s="105">
        <v>300</v>
      </c>
      <c r="G464" s="121"/>
      <c r="H464" s="126">
        <f t="shared" si="35"/>
        <v>0</v>
      </c>
      <c r="I464" s="1">
        <f t="shared" si="34"/>
        <v>0</v>
      </c>
    </row>
    <row r="465" spans="1:9" ht="30">
      <c r="A465" s="1">
        <f t="shared" si="33"/>
      </c>
      <c r="B465" s="92">
        <v>435</v>
      </c>
      <c r="C465" s="53" t="s">
        <v>519</v>
      </c>
      <c r="D465" s="53" t="s">
        <v>520</v>
      </c>
      <c r="E465" s="104" t="s">
        <v>521</v>
      </c>
      <c r="F465" s="53">
        <v>500</v>
      </c>
      <c r="G465" s="121"/>
      <c r="H465" s="126">
        <f t="shared" si="35"/>
        <v>0</v>
      </c>
      <c r="I465" s="1">
        <f t="shared" si="34"/>
        <v>0</v>
      </c>
    </row>
    <row r="466" spans="1:9" ht="30">
      <c r="A466" s="1">
        <f t="shared" si="33"/>
      </c>
      <c r="B466" s="92">
        <v>436</v>
      </c>
      <c r="C466" s="53" t="s">
        <v>522</v>
      </c>
      <c r="D466" s="53" t="s">
        <v>523</v>
      </c>
      <c r="E466" s="104" t="s">
        <v>521</v>
      </c>
      <c r="F466" s="106">
        <v>1000</v>
      </c>
      <c r="G466" s="121"/>
      <c r="H466" s="126">
        <f t="shared" si="35"/>
        <v>0</v>
      </c>
      <c r="I466" s="1">
        <f t="shared" si="34"/>
        <v>0</v>
      </c>
    </row>
    <row r="467" spans="1:9" ht="45">
      <c r="A467" s="1">
        <f t="shared" si="33"/>
      </c>
      <c r="B467" s="92">
        <v>437</v>
      </c>
      <c r="C467" s="53" t="s">
        <v>524</v>
      </c>
      <c r="D467" s="53" t="s">
        <v>525</v>
      </c>
      <c r="E467" s="104" t="s">
        <v>809</v>
      </c>
      <c r="F467" s="106">
        <v>3000</v>
      </c>
      <c r="G467" s="121"/>
      <c r="H467" s="126">
        <f t="shared" si="35"/>
        <v>0</v>
      </c>
      <c r="I467" s="1">
        <f t="shared" si="34"/>
        <v>0</v>
      </c>
    </row>
    <row r="468" spans="1:9" ht="45">
      <c r="A468" s="1">
        <f t="shared" si="33"/>
      </c>
      <c r="B468" s="92">
        <v>438</v>
      </c>
      <c r="C468" s="53" t="s">
        <v>526</v>
      </c>
      <c r="D468" s="53" t="s">
        <v>527</v>
      </c>
      <c r="E468" s="104" t="s">
        <v>809</v>
      </c>
      <c r="F468" s="106">
        <v>20000</v>
      </c>
      <c r="G468" s="121"/>
      <c r="H468" s="126">
        <f t="shared" si="35"/>
        <v>0</v>
      </c>
      <c r="I468" s="1">
        <f t="shared" si="34"/>
        <v>0</v>
      </c>
    </row>
    <row r="469" spans="1:9" ht="15">
      <c r="A469" s="1">
        <f t="shared" si="33"/>
      </c>
      <c r="B469" s="92">
        <v>439</v>
      </c>
      <c r="C469" s="53" t="s">
        <v>528</v>
      </c>
      <c r="D469" s="53"/>
      <c r="E469" s="104" t="s">
        <v>809</v>
      </c>
      <c r="F469" s="106">
        <v>40000</v>
      </c>
      <c r="G469" s="121"/>
      <c r="H469" s="126">
        <f t="shared" si="35"/>
        <v>0</v>
      </c>
      <c r="I469" s="1">
        <f t="shared" si="34"/>
        <v>0</v>
      </c>
    </row>
    <row r="470" spans="1:9" ht="45">
      <c r="A470" s="1">
        <f t="shared" si="33"/>
      </c>
      <c r="B470" s="92">
        <v>440</v>
      </c>
      <c r="C470" s="53" t="s">
        <v>529</v>
      </c>
      <c r="D470" s="53" t="s">
        <v>525</v>
      </c>
      <c r="E470" s="104" t="s">
        <v>809</v>
      </c>
      <c r="F470" s="106">
        <v>30000</v>
      </c>
      <c r="G470" s="121"/>
      <c r="H470" s="126">
        <f t="shared" si="35"/>
        <v>0</v>
      </c>
      <c r="I470" s="1">
        <f t="shared" si="34"/>
        <v>0</v>
      </c>
    </row>
    <row r="471" spans="1:9" ht="45">
      <c r="A471" s="1">
        <f t="shared" si="33"/>
      </c>
      <c r="B471" s="92">
        <v>441</v>
      </c>
      <c r="C471" s="53" t="s">
        <v>530</v>
      </c>
      <c r="D471" s="53" t="s">
        <v>525</v>
      </c>
      <c r="E471" s="104" t="s">
        <v>809</v>
      </c>
      <c r="F471" s="106">
        <v>15000</v>
      </c>
      <c r="G471" s="121"/>
      <c r="H471" s="126">
        <f t="shared" si="35"/>
        <v>0</v>
      </c>
      <c r="I471" s="1">
        <f t="shared" si="34"/>
        <v>0</v>
      </c>
    </row>
    <row r="472" spans="1:9" ht="30">
      <c r="A472" s="1">
        <f t="shared" si="33"/>
      </c>
      <c r="B472" s="92">
        <v>442</v>
      </c>
      <c r="C472" s="53" t="s">
        <v>531</v>
      </c>
      <c r="D472" s="53"/>
      <c r="E472" s="104" t="s">
        <v>673</v>
      </c>
      <c r="F472" s="53">
        <v>120</v>
      </c>
      <c r="G472" s="121"/>
      <c r="H472" s="126">
        <f t="shared" si="35"/>
        <v>0</v>
      </c>
      <c r="I472" s="1">
        <f t="shared" si="34"/>
        <v>0</v>
      </c>
    </row>
    <row r="473" spans="1:9" ht="30">
      <c r="A473" s="1">
        <f t="shared" si="33"/>
      </c>
      <c r="B473" s="92">
        <v>443</v>
      </c>
      <c r="C473" s="53" t="s">
        <v>532</v>
      </c>
      <c r="D473" s="53" t="s">
        <v>533</v>
      </c>
      <c r="E473" s="104" t="s">
        <v>860</v>
      </c>
      <c r="F473" s="106">
        <v>800</v>
      </c>
      <c r="G473" s="121"/>
      <c r="H473" s="126">
        <f t="shared" si="35"/>
        <v>0</v>
      </c>
      <c r="I473" s="1">
        <f t="shared" si="34"/>
        <v>0</v>
      </c>
    </row>
    <row r="474" spans="1:9" ht="30">
      <c r="A474" s="1">
        <f t="shared" si="33"/>
      </c>
      <c r="B474" s="92">
        <v>444</v>
      </c>
      <c r="C474" s="53" t="s">
        <v>534</v>
      </c>
      <c r="D474" s="53" t="s">
        <v>533</v>
      </c>
      <c r="E474" s="104" t="s">
        <v>860</v>
      </c>
      <c r="F474" s="106">
        <v>40</v>
      </c>
      <c r="G474" s="121"/>
      <c r="H474" s="126">
        <f t="shared" si="35"/>
        <v>0</v>
      </c>
      <c r="I474" s="1">
        <f t="shared" si="34"/>
        <v>0</v>
      </c>
    </row>
    <row r="475" spans="1:9" ht="30">
      <c r="A475" s="1">
        <f t="shared" si="33"/>
      </c>
      <c r="B475" s="92">
        <v>445</v>
      </c>
      <c r="C475" s="53" t="s">
        <v>535</v>
      </c>
      <c r="D475" s="53" t="s">
        <v>536</v>
      </c>
      <c r="E475" s="104" t="s">
        <v>798</v>
      </c>
      <c r="F475" s="53">
        <v>50</v>
      </c>
      <c r="G475" s="121"/>
      <c r="H475" s="126">
        <f t="shared" si="35"/>
        <v>0</v>
      </c>
      <c r="I475" s="1">
        <f t="shared" si="34"/>
        <v>0</v>
      </c>
    </row>
    <row r="476" spans="1:9" ht="30">
      <c r="A476" s="1">
        <f t="shared" si="33"/>
      </c>
      <c r="B476" s="92">
        <v>446</v>
      </c>
      <c r="C476" s="53" t="s">
        <v>537</v>
      </c>
      <c r="D476" s="53" t="s">
        <v>536</v>
      </c>
      <c r="E476" s="104" t="s">
        <v>798</v>
      </c>
      <c r="F476" s="53">
        <v>50</v>
      </c>
      <c r="G476" s="121"/>
      <c r="H476" s="126">
        <f t="shared" si="35"/>
        <v>0</v>
      </c>
      <c r="I476" s="1">
        <f t="shared" si="34"/>
        <v>0</v>
      </c>
    </row>
    <row r="477" spans="1:9" ht="45">
      <c r="A477" s="1">
        <f t="shared" si="33"/>
      </c>
      <c r="B477" s="92">
        <v>447</v>
      </c>
      <c r="C477" s="53" t="s">
        <v>538</v>
      </c>
      <c r="D477" s="53"/>
      <c r="E477" s="104" t="s">
        <v>809</v>
      </c>
      <c r="F477" s="106">
        <v>1400</v>
      </c>
      <c r="G477" s="121"/>
      <c r="H477" s="126">
        <f t="shared" si="35"/>
        <v>0</v>
      </c>
      <c r="I477" s="1">
        <f t="shared" si="34"/>
        <v>0</v>
      </c>
    </row>
    <row r="478" spans="1:9" ht="270">
      <c r="A478" s="1">
        <f t="shared" si="33"/>
      </c>
      <c r="B478" s="92">
        <v>448</v>
      </c>
      <c r="C478" s="53" t="s">
        <v>539</v>
      </c>
      <c r="D478" s="53" t="s">
        <v>540</v>
      </c>
      <c r="E478" s="104" t="s">
        <v>673</v>
      </c>
      <c r="F478" s="53">
        <v>100</v>
      </c>
      <c r="G478" s="121"/>
      <c r="H478" s="126">
        <f t="shared" si="35"/>
        <v>0</v>
      </c>
      <c r="I478" s="1">
        <f t="shared" si="34"/>
        <v>0</v>
      </c>
    </row>
    <row r="479" spans="1:9" ht="270">
      <c r="A479" s="1">
        <f t="shared" si="33"/>
      </c>
      <c r="B479" s="92">
        <v>449</v>
      </c>
      <c r="C479" s="53" t="s">
        <v>541</v>
      </c>
      <c r="D479" s="53" t="s">
        <v>542</v>
      </c>
      <c r="E479" s="104" t="s">
        <v>673</v>
      </c>
      <c r="F479" s="53">
        <v>70</v>
      </c>
      <c r="G479" s="121"/>
      <c r="H479" s="126">
        <f t="shared" si="35"/>
        <v>0</v>
      </c>
      <c r="I479" s="1">
        <f t="shared" si="34"/>
        <v>0</v>
      </c>
    </row>
    <row r="480" spans="1:9" ht="270">
      <c r="A480" s="1">
        <f t="shared" si="33"/>
      </c>
      <c r="B480" s="92">
        <v>450</v>
      </c>
      <c r="C480" s="53" t="s">
        <v>543</v>
      </c>
      <c r="D480" s="53" t="s">
        <v>0</v>
      </c>
      <c r="E480" s="104" t="s">
        <v>673</v>
      </c>
      <c r="F480" s="53">
        <v>150</v>
      </c>
      <c r="G480" s="121"/>
      <c r="H480" s="126">
        <f t="shared" si="35"/>
        <v>0</v>
      </c>
      <c r="I480" s="1">
        <f t="shared" si="34"/>
        <v>0</v>
      </c>
    </row>
    <row r="481" spans="1:9" ht="270">
      <c r="A481" s="1">
        <f t="shared" si="33"/>
      </c>
      <c r="B481" s="92">
        <v>451</v>
      </c>
      <c r="C481" s="53" t="s">
        <v>1</v>
      </c>
      <c r="D481" s="53" t="s">
        <v>2</v>
      </c>
      <c r="E481" s="104" t="s">
        <v>673</v>
      </c>
      <c r="F481" s="53">
        <v>120</v>
      </c>
      <c r="G481" s="121"/>
      <c r="H481" s="126">
        <f t="shared" si="35"/>
        <v>0</v>
      </c>
      <c r="I481" s="1">
        <f t="shared" si="34"/>
        <v>0</v>
      </c>
    </row>
    <row r="482" spans="1:9" ht="270">
      <c r="A482" s="1">
        <f t="shared" si="33"/>
      </c>
      <c r="B482" s="92">
        <v>452</v>
      </c>
      <c r="C482" s="53" t="s">
        <v>3</v>
      </c>
      <c r="D482" s="53" t="s">
        <v>4</v>
      </c>
      <c r="E482" s="104" t="s">
        <v>673</v>
      </c>
      <c r="F482" s="53">
        <v>120</v>
      </c>
      <c r="G482" s="121"/>
      <c r="H482" s="126">
        <f t="shared" si="35"/>
        <v>0</v>
      </c>
      <c r="I482" s="1">
        <f t="shared" si="34"/>
        <v>0</v>
      </c>
    </row>
    <row r="483" spans="1:9" ht="270">
      <c r="A483" s="1">
        <f t="shared" si="33"/>
      </c>
      <c r="B483" s="92">
        <v>453</v>
      </c>
      <c r="C483" s="53" t="s">
        <v>5</v>
      </c>
      <c r="D483" s="53" t="s">
        <v>6</v>
      </c>
      <c r="E483" s="104" t="s">
        <v>673</v>
      </c>
      <c r="F483" s="53">
        <v>120</v>
      </c>
      <c r="G483" s="121"/>
      <c r="H483" s="126">
        <f t="shared" si="35"/>
        <v>0</v>
      </c>
      <c r="I483" s="1">
        <f t="shared" si="34"/>
        <v>0</v>
      </c>
    </row>
    <row r="484" spans="1:9" ht="270">
      <c r="A484" s="1">
        <f t="shared" si="33"/>
      </c>
      <c r="B484" s="92">
        <v>454</v>
      </c>
      <c r="C484" s="53" t="s">
        <v>7</v>
      </c>
      <c r="D484" s="53" t="s">
        <v>8</v>
      </c>
      <c r="E484" s="104" t="s">
        <v>673</v>
      </c>
      <c r="F484" s="53">
        <v>40</v>
      </c>
      <c r="G484" s="121"/>
      <c r="H484" s="126">
        <f t="shared" si="35"/>
        <v>0</v>
      </c>
      <c r="I484" s="1">
        <f t="shared" si="34"/>
        <v>0</v>
      </c>
    </row>
    <row r="485" spans="1:9" ht="270">
      <c r="A485" s="1">
        <f t="shared" si="33"/>
      </c>
      <c r="B485" s="92">
        <v>455</v>
      </c>
      <c r="C485" s="53" t="s">
        <v>9</v>
      </c>
      <c r="D485" s="53" t="s">
        <v>10</v>
      </c>
      <c r="E485" s="104" t="s">
        <v>673</v>
      </c>
      <c r="F485" s="53">
        <v>20</v>
      </c>
      <c r="G485" s="121"/>
      <c r="H485" s="126">
        <f t="shared" si="35"/>
        <v>0</v>
      </c>
      <c r="I485" s="1">
        <f t="shared" si="34"/>
        <v>0</v>
      </c>
    </row>
    <row r="486" spans="1:9" ht="270">
      <c r="A486" s="1">
        <f t="shared" si="33"/>
      </c>
      <c r="B486" s="92">
        <v>456</v>
      </c>
      <c r="C486" s="53" t="s">
        <v>11</v>
      </c>
      <c r="D486" s="53" t="s">
        <v>12</v>
      </c>
      <c r="E486" s="104" t="s">
        <v>673</v>
      </c>
      <c r="F486" s="53">
        <v>10</v>
      </c>
      <c r="G486" s="121"/>
      <c r="H486" s="126">
        <f t="shared" si="35"/>
        <v>0</v>
      </c>
      <c r="I486" s="1">
        <f t="shared" si="34"/>
        <v>0</v>
      </c>
    </row>
    <row r="487" spans="1:9" ht="270">
      <c r="A487" s="1">
        <f t="shared" si="33"/>
      </c>
      <c r="B487" s="92">
        <v>457</v>
      </c>
      <c r="C487" s="53" t="s">
        <v>13</v>
      </c>
      <c r="D487" s="53" t="s">
        <v>14</v>
      </c>
      <c r="E487" s="104" t="s">
        <v>673</v>
      </c>
      <c r="F487" s="53">
        <v>120</v>
      </c>
      <c r="G487" s="121"/>
      <c r="H487" s="126">
        <f t="shared" si="35"/>
        <v>0</v>
      </c>
      <c r="I487" s="1">
        <f t="shared" si="34"/>
        <v>0</v>
      </c>
    </row>
    <row r="488" spans="1:9" ht="270">
      <c r="A488" s="1">
        <f t="shared" si="33"/>
      </c>
      <c r="B488" s="92">
        <v>458</v>
      </c>
      <c r="C488" s="80" t="s">
        <v>15</v>
      </c>
      <c r="D488" s="80" t="s">
        <v>16</v>
      </c>
      <c r="E488" s="107" t="s">
        <v>673</v>
      </c>
      <c r="F488" s="80">
        <v>70</v>
      </c>
      <c r="G488" s="122"/>
      <c r="H488" s="126">
        <f t="shared" si="35"/>
        <v>0</v>
      </c>
      <c r="I488" s="1">
        <f t="shared" si="34"/>
        <v>0</v>
      </c>
    </row>
    <row r="489" spans="1:9" ht="29.25">
      <c r="A489" s="1">
        <f t="shared" si="33"/>
      </c>
      <c r="B489" s="44" t="s">
        <v>17</v>
      </c>
      <c r="C489" s="45" t="s">
        <v>18</v>
      </c>
      <c r="D489" s="45"/>
      <c r="E489" s="46"/>
      <c r="F489" s="46"/>
      <c r="G489" s="13"/>
      <c r="H489" s="13"/>
      <c r="I489" s="1">
        <f t="shared" si="34"/>
        <v>0</v>
      </c>
    </row>
    <row r="490" spans="1:9" ht="60">
      <c r="A490" s="1">
        <f t="shared" si="33"/>
      </c>
      <c r="B490" s="112">
        <v>459</v>
      </c>
      <c r="C490" s="108" t="s">
        <v>19</v>
      </c>
      <c r="D490" s="108" t="s">
        <v>20</v>
      </c>
      <c r="E490" s="108" t="s">
        <v>21</v>
      </c>
      <c r="F490" s="109">
        <v>900</v>
      </c>
      <c r="G490" s="120"/>
      <c r="H490" s="126">
        <f aca="true" t="shared" si="36" ref="H490:H553">G490*F490</f>
        <v>0</v>
      </c>
      <c r="I490" s="1">
        <f t="shared" si="34"/>
        <v>0</v>
      </c>
    </row>
    <row r="491" spans="1:9" ht="60">
      <c r="A491" s="1">
        <f t="shared" si="33"/>
      </c>
      <c r="B491" s="112">
        <v>460</v>
      </c>
      <c r="C491" s="110" t="s">
        <v>22</v>
      </c>
      <c r="D491" s="110" t="s">
        <v>20</v>
      </c>
      <c r="E491" s="110" t="s">
        <v>21</v>
      </c>
      <c r="F491" s="111">
        <v>400</v>
      </c>
      <c r="G491" s="121"/>
      <c r="H491" s="126">
        <f t="shared" si="36"/>
        <v>0</v>
      </c>
      <c r="I491" s="1">
        <f t="shared" si="34"/>
        <v>0</v>
      </c>
    </row>
    <row r="492" spans="1:9" ht="60">
      <c r="A492" s="1">
        <f t="shared" si="33"/>
      </c>
      <c r="B492" s="112">
        <v>461</v>
      </c>
      <c r="C492" s="110" t="s">
        <v>23</v>
      </c>
      <c r="D492" s="110" t="s">
        <v>24</v>
      </c>
      <c r="E492" s="110" t="s">
        <v>21</v>
      </c>
      <c r="F492" s="111">
        <v>90</v>
      </c>
      <c r="G492" s="121"/>
      <c r="H492" s="126">
        <f t="shared" si="36"/>
        <v>0</v>
      </c>
      <c r="I492" s="1">
        <f t="shared" si="34"/>
        <v>0</v>
      </c>
    </row>
    <row r="493" spans="1:9" ht="75">
      <c r="A493" s="1">
        <f t="shared" si="33"/>
      </c>
      <c r="B493" s="112">
        <v>462</v>
      </c>
      <c r="C493" s="110" t="s">
        <v>25</v>
      </c>
      <c r="D493" s="110" t="s">
        <v>26</v>
      </c>
      <c r="E493" s="110" t="s">
        <v>21</v>
      </c>
      <c r="F493" s="111">
        <v>8</v>
      </c>
      <c r="G493" s="121"/>
      <c r="H493" s="126">
        <f t="shared" si="36"/>
        <v>0</v>
      </c>
      <c r="I493" s="1">
        <f t="shared" si="34"/>
        <v>0</v>
      </c>
    </row>
    <row r="494" spans="1:9" ht="60">
      <c r="A494" s="1">
        <f t="shared" si="33"/>
      </c>
      <c r="B494" s="112">
        <v>463</v>
      </c>
      <c r="C494" s="110" t="s">
        <v>27</v>
      </c>
      <c r="D494" s="110" t="s">
        <v>28</v>
      </c>
      <c r="E494" s="110" t="s">
        <v>21</v>
      </c>
      <c r="F494" s="111">
        <v>240</v>
      </c>
      <c r="G494" s="121"/>
      <c r="H494" s="126">
        <f t="shared" si="36"/>
        <v>0</v>
      </c>
      <c r="I494" s="1">
        <f t="shared" si="34"/>
        <v>0</v>
      </c>
    </row>
    <row r="495" spans="1:9" ht="60">
      <c r="A495" s="1">
        <f t="shared" si="33"/>
      </c>
      <c r="B495" s="112">
        <v>464</v>
      </c>
      <c r="C495" s="110" t="s">
        <v>29</v>
      </c>
      <c r="D495" s="110" t="s">
        <v>30</v>
      </c>
      <c r="E495" s="110" t="s">
        <v>21</v>
      </c>
      <c r="F495" s="111">
        <v>72</v>
      </c>
      <c r="G495" s="121"/>
      <c r="H495" s="126">
        <f t="shared" si="36"/>
        <v>0</v>
      </c>
      <c r="I495" s="1">
        <f t="shared" si="34"/>
        <v>0</v>
      </c>
    </row>
    <row r="496" spans="1:9" ht="60">
      <c r="A496" s="1">
        <f t="shared" si="33"/>
      </c>
      <c r="B496" s="112">
        <v>465</v>
      </c>
      <c r="C496" s="110" t="s">
        <v>31</v>
      </c>
      <c r="D496" s="110" t="s">
        <v>32</v>
      </c>
      <c r="E496" s="110" t="s">
        <v>21</v>
      </c>
      <c r="F496" s="111">
        <v>72</v>
      </c>
      <c r="G496" s="121"/>
      <c r="H496" s="126">
        <f t="shared" si="36"/>
        <v>0</v>
      </c>
      <c r="I496" s="1">
        <f t="shared" si="34"/>
        <v>0</v>
      </c>
    </row>
    <row r="497" spans="1:9" ht="60">
      <c r="A497" s="1">
        <f t="shared" si="33"/>
      </c>
      <c r="B497" s="112">
        <v>466</v>
      </c>
      <c r="C497" s="110" t="s">
        <v>33</v>
      </c>
      <c r="D497" s="110" t="s">
        <v>34</v>
      </c>
      <c r="E497" s="110" t="s">
        <v>21</v>
      </c>
      <c r="F497" s="111">
        <v>24</v>
      </c>
      <c r="G497" s="121"/>
      <c r="H497" s="126">
        <f t="shared" si="36"/>
        <v>0</v>
      </c>
      <c r="I497" s="1">
        <f t="shared" si="34"/>
        <v>0</v>
      </c>
    </row>
    <row r="498" spans="1:9" ht="60">
      <c r="A498" s="1">
        <f t="shared" si="33"/>
      </c>
      <c r="B498" s="112">
        <v>467</v>
      </c>
      <c r="C498" s="110" t="s">
        <v>35</v>
      </c>
      <c r="D498" s="110" t="s">
        <v>36</v>
      </c>
      <c r="E498" s="110" t="s">
        <v>21</v>
      </c>
      <c r="F498" s="112">
        <v>72</v>
      </c>
      <c r="G498" s="121"/>
      <c r="H498" s="126">
        <f t="shared" si="36"/>
        <v>0</v>
      </c>
      <c r="I498" s="1">
        <f t="shared" si="34"/>
        <v>0</v>
      </c>
    </row>
    <row r="499" spans="1:9" ht="105">
      <c r="A499" s="1">
        <f t="shared" si="33"/>
      </c>
      <c r="B499" s="112">
        <v>468</v>
      </c>
      <c r="C499" s="110" t="s">
        <v>37</v>
      </c>
      <c r="D499" s="110" t="s">
        <v>38</v>
      </c>
      <c r="E499" s="110" t="s">
        <v>21</v>
      </c>
      <c r="F499" s="111">
        <v>180</v>
      </c>
      <c r="G499" s="121"/>
      <c r="H499" s="126">
        <f t="shared" si="36"/>
        <v>0</v>
      </c>
      <c r="I499" s="1">
        <f t="shared" si="34"/>
        <v>0</v>
      </c>
    </row>
    <row r="500" spans="1:9" ht="105">
      <c r="A500" s="1">
        <f t="shared" si="33"/>
      </c>
      <c r="B500" s="112">
        <v>469</v>
      </c>
      <c r="C500" s="110" t="s">
        <v>39</v>
      </c>
      <c r="D500" s="110" t="s">
        <v>38</v>
      </c>
      <c r="E500" s="110" t="s">
        <v>21</v>
      </c>
      <c r="F500" s="111">
        <v>720</v>
      </c>
      <c r="G500" s="121"/>
      <c r="H500" s="126">
        <f t="shared" si="36"/>
        <v>0</v>
      </c>
      <c r="I500" s="1">
        <f t="shared" si="34"/>
        <v>0</v>
      </c>
    </row>
    <row r="501" spans="1:9" ht="105">
      <c r="A501" s="1">
        <f t="shared" si="33"/>
      </c>
      <c r="B501" s="112">
        <v>470</v>
      </c>
      <c r="C501" s="110" t="s">
        <v>40</v>
      </c>
      <c r="D501" s="110" t="s">
        <v>38</v>
      </c>
      <c r="E501" s="110" t="s">
        <v>21</v>
      </c>
      <c r="F501" s="111">
        <v>720</v>
      </c>
      <c r="G501" s="121"/>
      <c r="H501" s="126">
        <f t="shared" si="36"/>
        <v>0</v>
      </c>
      <c r="I501" s="1">
        <f t="shared" si="34"/>
        <v>0</v>
      </c>
    </row>
    <row r="502" spans="1:9" ht="105">
      <c r="A502" s="1">
        <f t="shared" si="33"/>
      </c>
      <c r="B502" s="112">
        <v>471</v>
      </c>
      <c r="C502" s="110" t="s">
        <v>41</v>
      </c>
      <c r="D502" s="110" t="s">
        <v>38</v>
      </c>
      <c r="E502" s="110" t="s">
        <v>21</v>
      </c>
      <c r="F502" s="111">
        <v>216</v>
      </c>
      <c r="G502" s="121"/>
      <c r="H502" s="126">
        <f t="shared" si="36"/>
        <v>0</v>
      </c>
      <c r="I502" s="1">
        <f t="shared" si="34"/>
        <v>0</v>
      </c>
    </row>
    <row r="503" spans="1:9" ht="105">
      <c r="A503" s="1">
        <f t="shared" si="33"/>
      </c>
      <c r="B503" s="112">
        <v>472</v>
      </c>
      <c r="C503" s="110" t="s">
        <v>42</v>
      </c>
      <c r="D503" s="110" t="s">
        <v>38</v>
      </c>
      <c r="E503" s="110" t="s">
        <v>21</v>
      </c>
      <c r="F503" s="111">
        <v>432</v>
      </c>
      <c r="G503" s="121"/>
      <c r="H503" s="126">
        <f t="shared" si="36"/>
        <v>0</v>
      </c>
      <c r="I503" s="1">
        <f t="shared" si="34"/>
        <v>0</v>
      </c>
    </row>
    <row r="504" spans="1:9" ht="105">
      <c r="A504" s="1">
        <f t="shared" si="33"/>
      </c>
      <c r="B504" s="112">
        <v>473</v>
      </c>
      <c r="C504" s="110" t="s">
        <v>43</v>
      </c>
      <c r="D504" s="110" t="s">
        <v>38</v>
      </c>
      <c r="E504" s="110" t="s">
        <v>21</v>
      </c>
      <c r="F504" s="111">
        <v>361</v>
      </c>
      <c r="G504" s="121"/>
      <c r="H504" s="126">
        <f t="shared" si="36"/>
        <v>0</v>
      </c>
      <c r="I504" s="1">
        <f t="shared" si="34"/>
        <v>0</v>
      </c>
    </row>
    <row r="505" spans="1:9" ht="105">
      <c r="A505" s="1">
        <f t="shared" si="33"/>
      </c>
      <c r="B505" s="112">
        <v>474</v>
      </c>
      <c r="C505" s="110" t="s">
        <v>44</v>
      </c>
      <c r="D505" s="110" t="s">
        <v>38</v>
      </c>
      <c r="E505" s="110" t="s">
        <v>21</v>
      </c>
      <c r="F505" s="111">
        <v>540</v>
      </c>
      <c r="G505" s="121"/>
      <c r="H505" s="126">
        <f t="shared" si="36"/>
        <v>0</v>
      </c>
      <c r="I505" s="1">
        <f t="shared" si="34"/>
        <v>0</v>
      </c>
    </row>
    <row r="506" spans="1:9" ht="105">
      <c r="A506" s="1">
        <f t="shared" si="33"/>
      </c>
      <c r="B506" s="112">
        <v>475</v>
      </c>
      <c r="C506" s="110" t="s">
        <v>45</v>
      </c>
      <c r="D506" s="110" t="s">
        <v>38</v>
      </c>
      <c r="E506" s="110" t="s">
        <v>21</v>
      </c>
      <c r="F506" s="111">
        <v>720</v>
      </c>
      <c r="G506" s="121"/>
      <c r="H506" s="126">
        <f t="shared" si="36"/>
        <v>0</v>
      </c>
      <c r="I506" s="1">
        <f t="shared" si="34"/>
        <v>0</v>
      </c>
    </row>
    <row r="507" spans="1:9" ht="105">
      <c r="A507" s="1">
        <f t="shared" si="33"/>
      </c>
      <c r="B507" s="112">
        <v>476</v>
      </c>
      <c r="C507" s="110" t="s">
        <v>46</v>
      </c>
      <c r="D507" s="110" t="s">
        <v>38</v>
      </c>
      <c r="E507" s="110" t="s">
        <v>21</v>
      </c>
      <c r="F507" s="111">
        <v>720</v>
      </c>
      <c r="G507" s="121"/>
      <c r="H507" s="126">
        <f t="shared" si="36"/>
        <v>0</v>
      </c>
      <c r="I507" s="1">
        <f t="shared" si="34"/>
        <v>0</v>
      </c>
    </row>
    <row r="508" spans="1:9" ht="105">
      <c r="A508" s="1">
        <f t="shared" si="33"/>
      </c>
      <c r="B508" s="112">
        <v>477</v>
      </c>
      <c r="C508" s="110" t="s">
        <v>47</v>
      </c>
      <c r="D508" s="110" t="s">
        <v>38</v>
      </c>
      <c r="E508" s="110" t="s">
        <v>21</v>
      </c>
      <c r="F508" s="111">
        <v>360</v>
      </c>
      <c r="G508" s="121"/>
      <c r="H508" s="126">
        <f t="shared" si="36"/>
        <v>0</v>
      </c>
      <c r="I508" s="1">
        <f t="shared" si="34"/>
        <v>0</v>
      </c>
    </row>
    <row r="509" spans="1:9" ht="105">
      <c r="A509" s="1">
        <f t="shared" si="33"/>
      </c>
      <c r="B509" s="112">
        <v>478</v>
      </c>
      <c r="C509" s="110" t="s">
        <v>48</v>
      </c>
      <c r="D509" s="110" t="s">
        <v>38</v>
      </c>
      <c r="E509" s="110" t="s">
        <v>21</v>
      </c>
      <c r="F509" s="111">
        <v>720</v>
      </c>
      <c r="G509" s="121"/>
      <c r="H509" s="126">
        <f t="shared" si="36"/>
        <v>0</v>
      </c>
      <c r="I509" s="1">
        <f t="shared" si="34"/>
        <v>0</v>
      </c>
    </row>
    <row r="510" spans="1:9" ht="105">
      <c r="A510" s="1">
        <f t="shared" si="33"/>
      </c>
      <c r="B510" s="112">
        <v>479</v>
      </c>
      <c r="C510" s="110" t="s">
        <v>49</v>
      </c>
      <c r="D510" s="110" t="s">
        <v>38</v>
      </c>
      <c r="E510" s="110" t="s">
        <v>21</v>
      </c>
      <c r="F510" s="111">
        <v>144</v>
      </c>
      <c r="G510" s="121"/>
      <c r="H510" s="126">
        <f t="shared" si="36"/>
        <v>0</v>
      </c>
      <c r="I510" s="1">
        <f t="shared" si="34"/>
        <v>0</v>
      </c>
    </row>
    <row r="511" spans="1:9" ht="105">
      <c r="A511" s="1">
        <f t="shared" si="33"/>
      </c>
      <c r="B511" s="112">
        <v>480</v>
      </c>
      <c r="C511" s="110" t="s">
        <v>50</v>
      </c>
      <c r="D511" s="110" t="s">
        <v>38</v>
      </c>
      <c r="E511" s="110" t="s">
        <v>21</v>
      </c>
      <c r="F511" s="111">
        <v>1512</v>
      </c>
      <c r="G511" s="121"/>
      <c r="H511" s="126">
        <f t="shared" si="36"/>
        <v>0</v>
      </c>
      <c r="I511" s="1">
        <f t="shared" si="34"/>
        <v>0</v>
      </c>
    </row>
    <row r="512" spans="1:9" ht="105">
      <c r="A512" s="1">
        <f t="shared" si="33"/>
      </c>
      <c r="B512" s="112">
        <v>481</v>
      </c>
      <c r="C512" s="110" t="s">
        <v>51</v>
      </c>
      <c r="D512" s="110" t="s">
        <v>38</v>
      </c>
      <c r="E512" s="110" t="s">
        <v>21</v>
      </c>
      <c r="F512" s="111">
        <v>900</v>
      </c>
      <c r="G512" s="121"/>
      <c r="H512" s="126">
        <f t="shared" si="36"/>
        <v>0</v>
      </c>
      <c r="I512" s="1">
        <f t="shared" si="34"/>
        <v>0</v>
      </c>
    </row>
    <row r="513" spans="1:9" ht="90">
      <c r="A513" s="1">
        <f t="shared" si="33"/>
      </c>
      <c r="B513" s="112">
        <v>482</v>
      </c>
      <c r="C513" s="110" t="s">
        <v>52</v>
      </c>
      <c r="D513" s="110" t="s">
        <v>53</v>
      </c>
      <c r="E513" s="110" t="s">
        <v>21</v>
      </c>
      <c r="F513" s="112">
        <v>288</v>
      </c>
      <c r="G513" s="121"/>
      <c r="H513" s="126">
        <f t="shared" si="36"/>
        <v>0</v>
      </c>
      <c r="I513" s="1">
        <f t="shared" si="34"/>
        <v>0</v>
      </c>
    </row>
    <row r="514" spans="1:9" ht="90">
      <c r="A514" s="1">
        <f t="shared" si="33"/>
      </c>
      <c r="B514" s="112">
        <v>483</v>
      </c>
      <c r="C514" s="110" t="s">
        <v>54</v>
      </c>
      <c r="D514" s="110" t="s">
        <v>53</v>
      </c>
      <c r="E514" s="110" t="s">
        <v>21</v>
      </c>
      <c r="F514" s="112">
        <v>72</v>
      </c>
      <c r="G514" s="121"/>
      <c r="H514" s="126">
        <f t="shared" si="36"/>
        <v>0</v>
      </c>
      <c r="I514" s="1">
        <f t="shared" si="34"/>
        <v>0</v>
      </c>
    </row>
    <row r="515" spans="1:9" ht="90">
      <c r="A515" s="1">
        <f t="shared" si="33"/>
      </c>
      <c r="B515" s="112">
        <v>484</v>
      </c>
      <c r="C515" s="110" t="s">
        <v>55</v>
      </c>
      <c r="D515" s="110" t="s">
        <v>53</v>
      </c>
      <c r="E515" s="110" t="s">
        <v>21</v>
      </c>
      <c r="F515" s="112">
        <v>72</v>
      </c>
      <c r="G515" s="121"/>
      <c r="H515" s="126">
        <f t="shared" si="36"/>
        <v>0</v>
      </c>
      <c r="I515" s="1">
        <f t="shared" si="34"/>
        <v>0</v>
      </c>
    </row>
    <row r="516" spans="1:9" ht="90">
      <c r="A516" s="1">
        <f t="shared" si="33"/>
      </c>
      <c r="B516" s="112">
        <v>485</v>
      </c>
      <c r="C516" s="110" t="s">
        <v>56</v>
      </c>
      <c r="D516" s="110" t="s">
        <v>53</v>
      </c>
      <c r="E516" s="110" t="s">
        <v>21</v>
      </c>
      <c r="F516" s="112">
        <v>2016</v>
      </c>
      <c r="G516" s="121"/>
      <c r="H516" s="126">
        <f t="shared" si="36"/>
        <v>0</v>
      </c>
      <c r="I516" s="1">
        <f t="shared" si="34"/>
        <v>0</v>
      </c>
    </row>
    <row r="517" spans="1:9" ht="90">
      <c r="A517" s="1">
        <f t="shared" si="33"/>
      </c>
      <c r="B517" s="112">
        <v>486</v>
      </c>
      <c r="C517" s="110" t="s">
        <v>57</v>
      </c>
      <c r="D517" s="110" t="s">
        <v>53</v>
      </c>
      <c r="E517" s="110" t="s">
        <v>21</v>
      </c>
      <c r="F517" s="112">
        <v>72</v>
      </c>
      <c r="G517" s="121"/>
      <c r="H517" s="126">
        <f t="shared" si="36"/>
        <v>0</v>
      </c>
      <c r="I517" s="1">
        <f t="shared" si="34"/>
        <v>0</v>
      </c>
    </row>
    <row r="518" spans="1:9" ht="90">
      <c r="A518" s="1">
        <f t="shared" si="33"/>
      </c>
      <c r="B518" s="112">
        <v>487</v>
      </c>
      <c r="C518" s="110" t="s">
        <v>58</v>
      </c>
      <c r="D518" s="110" t="s">
        <v>53</v>
      </c>
      <c r="E518" s="110" t="s">
        <v>21</v>
      </c>
      <c r="F518" s="112">
        <v>252</v>
      </c>
      <c r="G518" s="121"/>
      <c r="H518" s="126">
        <f t="shared" si="36"/>
        <v>0</v>
      </c>
      <c r="I518" s="1">
        <f t="shared" si="34"/>
        <v>0</v>
      </c>
    </row>
    <row r="519" spans="1:9" ht="120">
      <c r="A519" s="1">
        <f t="shared" si="33"/>
      </c>
      <c r="B519" s="112">
        <v>488</v>
      </c>
      <c r="C519" s="110" t="s">
        <v>59</v>
      </c>
      <c r="D519" s="110" t="s">
        <v>60</v>
      </c>
      <c r="E519" s="110" t="s">
        <v>21</v>
      </c>
      <c r="F519" s="112">
        <v>900</v>
      </c>
      <c r="G519" s="121"/>
      <c r="H519" s="126">
        <f t="shared" si="36"/>
        <v>0</v>
      </c>
      <c r="I519" s="1">
        <f t="shared" si="34"/>
        <v>0</v>
      </c>
    </row>
    <row r="520" spans="1:9" ht="120">
      <c r="A520" s="1">
        <f t="shared" si="33"/>
      </c>
      <c r="B520" s="112">
        <v>489</v>
      </c>
      <c r="C520" s="110" t="s">
        <v>61</v>
      </c>
      <c r="D520" s="110" t="s">
        <v>60</v>
      </c>
      <c r="E520" s="110" t="s">
        <v>21</v>
      </c>
      <c r="F520" s="112">
        <v>72</v>
      </c>
      <c r="G520" s="121"/>
      <c r="H520" s="126">
        <f t="shared" si="36"/>
        <v>0</v>
      </c>
      <c r="I520" s="1">
        <f t="shared" si="34"/>
        <v>0</v>
      </c>
    </row>
    <row r="521" spans="1:9" ht="90">
      <c r="A521" s="1">
        <f t="shared" si="33"/>
      </c>
      <c r="B521" s="112">
        <v>490</v>
      </c>
      <c r="C521" s="110" t="s">
        <v>62</v>
      </c>
      <c r="D521" s="110" t="s">
        <v>63</v>
      </c>
      <c r="E521" s="110" t="s">
        <v>21</v>
      </c>
      <c r="F521" s="112">
        <v>360</v>
      </c>
      <c r="G521" s="121"/>
      <c r="H521" s="126">
        <f t="shared" si="36"/>
        <v>0</v>
      </c>
      <c r="I521" s="1">
        <f t="shared" si="34"/>
        <v>0</v>
      </c>
    </row>
    <row r="522" spans="1:9" ht="90">
      <c r="A522" s="1">
        <f t="shared" si="33"/>
      </c>
      <c r="B522" s="112">
        <v>491</v>
      </c>
      <c r="C522" s="110" t="s">
        <v>64</v>
      </c>
      <c r="D522" s="110" t="s">
        <v>63</v>
      </c>
      <c r="E522" s="110" t="s">
        <v>21</v>
      </c>
      <c r="F522" s="112">
        <v>720</v>
      </c>
      <c r="G522" s="121"/>
      <c r="H522" s="126">
        <f t="shared" si="36"/>
        <v>0</v>
      </c>
      <c r="I522" s="1">
        <f t="shared" si="34"/>
        <v>0</v>
      </c>
    </row>
    <row r="523" spans="1:9" ht="90">
      <c r="A523" s="1">
        <f aca="true" t="shared" si="37" ref="A523:A586">IF(G523&gt;0,$D$4,"")</f>
      </c>
      <c r="B523" s="112">
        <v>492</v>
      </c>
      <c r="C523" s="110" t="s">
        <v>65</v>
      </c>
      <c r="D523" s="110" t="s">
        <v>63</v>
      </c>
      <c r="E523" s="110" t="s">
        <v>21</v>
      </c>
      <c r="F523" s="112">
        <v>360</v>
      </c>
      <c r="G523" s="121"/>
      <c r="H523" s="126">
        <f t="shared" si="36"/>
        <v>0</v>
      </c>
      <c r="I523" s="1">
        <f aca="true" t="shared" si="38" ref="I523:I586">IF(G523&gt;0,1,0)</f>
        <v>0</v>
      </c>
    </row>
    <row r="524" spans="1:9" ht="90">
      <c r="A524" s="1">
        <f t="shared" si="37"/>
      </c>
      <c r="B524" s="112">
        <v>493</v>
      </c>
      <c r="C524" s="110" t="s">
        <v>66</v>
      </c>
      <c r="D524" s="110" t="s">
        <v>63</v>
      </c>
      <c r="E524" s="110" t="s">
        <v>21</v>
      </c>
      <c r="F524" s="112">
        <v>1080</v>
      </c>
      <c r="G524" s="121"/>
      <c r="H524" s="126">
        <f t="shared" si="36"/>
        <v>0</v>
      </c>
      <c r="I524" s="1">
        <f t="shared" si="38"/>
        <v>0</v>
      </c>
    </row>
    <row r="525" spans="1:9" ht="90">
      <c r="A525" s="1">
        <f t="shared" si="37"/>
      </c>
      <c r="B525" s="112">
        <v>494</v>
      </c>
      <c r="C525" s="110" t="s">
        <v>67</v>
      </c>
      <c r="D525" s="110" t="s">
        <v>63</v>
      </c>
      <c r="E525" s="110" t="s">
        <v>21</v>
      </c>
      <c r="F525" s="112">
        <v>576</v>
      </c>
      <c r="G525" s="121"/>
      <c r="H525" s="126">
        <f t="shared" si="36"/>
        <v>0</v>
      </c>
      <c r="I525" s="1">
        <f t="shared" si="38"/>
        <v>0</v>
      </c>
    </row>
    <row r="526" spans="1:9" ht="90">
      <c r="A526" s="1">
        <f t="shared" si="37"/>
      </c>
      <c r="B526" s="112">
        <v>495</v>
      </c>
      <c r="C526" s="110" t="s">
        <v>68</v>
      </c>
      <c r="D526" s="110" t="s">
        <v>63</v>
      </c>
      <c r="E526" s="110" t="s">
        <v>21</v>
      </c>
      <c r="F526" s="112">
        <v>540</v>
      </c>
      <c r="G526" s="121"/>
      <c r="H526" s="126">
        <f t="shared" si="36"/>
        <v>0</v>
      </c>
      <c r="I526" s="1">
        <f t="shared" si="38"/>
        <v>0</v>
      </c>
    </row>
    <row r="527" spans="1:9" ht="90">
      <c r="A527" s="1">
        <f t="shared" si="37"/>
      </c>
      <c r="B527" s="112">
        <v>496</v>
      </c>
      <c r="C527" s="110" t="s">
        <v>69</v>
      </c>
      <c r="D527" s="110" t="s">
        <v>63</v>
      </c>
      <c r="E527" s="110" t="s">
        <v>21</v>
      </c>
      <c r="F527" s="112">
        <v>180</v>
      </c>
      <c r="G527" s="121"/>
      <c r="H527" s="126">
        <f t="shared" si="36"/>
        <v>0</v>
      </c>
      <c r="I527" s="1">
        <f t="shared" si="38"/>
        <v>0</v>
      </c>
    </row>
    <row r="528" spans="1:9" ht="90">
      <c r="A528" s="1">
        <f t="shared" si="37"/>
      </c>
      <c r="B528" s="112">
        <v>497</v>
      </c>
      <c r="C528" s="110" t="s">
        <v>70</v>
      </c>
      <c r="D528" s="110" t="s">
        <v>63</v>
      </c>
      <c r="E528" s="110" t="s">
        <v>21</v>
      </c>
      <c r="F528" s="112">
        <v>1080</v>
      </c>
      <c r="G528" s="121"/>
      <c r="H528" s="126">
        <f t="shared" si="36"/>
        <v>0</v>
      </c>
      <c r="I528" s="1">
        <f t="shared" si="38"/>
        <v>0</v>
      </c>
    </row>
    <row r="529" spans="1:9" ht="90">
      <c r="A529" s="1">
        <f t="shared" si="37"/>
      </c>
      <c r="B529" s="112">
        <v>498</v>
      </c>
      <c r="C529" s="110" t="s">
        <v>71</v>
      </c>
      <c r="D529" s="110" t="s">
        <v>63</v>
      </c>
      <c r="E529" s="110" t="s">
        <v>21</v>
      </c>
      <c r="F529" s="112">
        <v>2160</v>
      </c>
      <c r="G529" s="121"/>
      <c r="H529" s="126">
        <f t="shared" si="36"/>
        <v>0</v>
      </c>
      <c r="I529" s="1">
        <f t="shared" si="38"/>
        <v>0</v>
      </c>
    </row>
    <row r="530" spans="1:9" ht="90">
      <c r="A530" s="1">
        <f t="shared" si="37"/>
      </c>
      <c r="B530" s="112">
        <v>499</v>
      </c>
      <c r="C530" s="110" t="s">
        <v>72</v>
      </c>
      <c r="D530" s="110" t="s">
        <v>63</v>
      </c>
      <c r="E530" s="110" t="s">
        <v>21</v>
      </c>
      <c r="F530" s="112">
        <v>360</v>
      </c>
      <c r="G530" s="121"/>
      <c r="H530" s="126">
        <f t="shared" si="36"/>
        <v>0</v>
      </c>
      <c r="I530" s="1">
        <f t="shared" si="38"/>
        <v>0</v>
      </c>
    </row>
    <row r="531" spans="1:9" ht="90">
      <c r="A531" s="1">
        <f t="shared" si="37"/>
      </c>
      <c r="B531" s="112">
        <v>500</v>
      </c>
      <c r="C531" s="110" t="s">
        <v>73</v>
      </c>
      <c r="D531" s="110" t="s">
        <v>63</v>
      </c>
      <c r="E531" s="110" t="s">
        <v>21</v>
      </c>
      <c r="F531" s="112">
        <v>2700</v>
      </c>
      <c r="G531" s="121"/>
      <c r="H531" s="126">
        <f t="shared" si="36"/>
        <v>0</v>
      </c>
      <c r="I531" s="1">
        <f t="shared" si="38"/>
        <v>0</v>
      </c>
    </row>
    <row r="532" spans="1:9" ht="90">
      <c r="A532" s="1">
        <f t="shared" si="37"/>
      </c>
      <c r="B532" s="112">
        <v>501</v>
      </c>
      <c r="C532" s="110" t="s">
        <v>74</v>
      </c>
      <c r="D532" s="110" t="s">
        <v>63</v>
      </c>
      <c r="E532" s="110" t="s">
        <v>21</v>
      </c>
      <c r="F532" s="112">
        <v>540</v>
      </c>
      <c r="G532" s="121"/>
      <c r="H532" s="126">
        <f t="shared" si="36"/>
        <v>0</v>
      </c>
      <c r="I532" s="1">
        <f t="shared" si="38"/>
        <v>0</v>
      </c>
    </row>
    <row r="533" spans="1:9" ht="90">
      <c r="A533" s="1">
        <f t="shared" si="37"/>
      </c>
      <c r="B533" s="112">
        <v>502</v>
      </c>
      <c r="C533" s="110" t="s">
        <v>75</v>
      </c>
      <c r="D533" s="110" t="s">
        <v>63</v>
      </c>
      <c r="E533" s="110" t="s">
        <v>21</v>
      </c>
      <c r="F533" s="112">
        <v>1080</v>
      </c>
      <c r="G533" s="121"/>
      <c r="H533" s="126">
        <f t="shared" si="36"/>
        <v>0</v>
      </c>
      <c r="I533" s="1">
        <f t="shared" si="38"/>
        <v>0</v>
      </c>
    </row>
    <row r="534" spans="1:9" ht="90">
      <c r="A534" s="1">
        <f t="shared" si="37"/>
      </c>
      <c r="B534" s="112">
        <v>503</v>
      </c>
      <c r="C534" s="110" t="s">
        <v>76</v>
      </c>
      <c r="D534" s="110" t="s">
        <v>63</v>
      </c>
      <c r="E534" s="110" t="s">
        <v>21</v>
      </c>
      <c r="F534" s="112">
        <v>1080</v>
      </c>
      <c r="G534" s="121"/>
      <c r="H534" s="126">
        <f t="shared" si="36"/>
        <v>0</v>
      </c>
      <c r="I534" s="1">
        <f t="shared" si="38"/>
        <v>0</v>
      </c>
    </row>
    <row r="535" spans="1:9" ht="90">
      <c r="A535" s="1">
        <f t="shared" si="37"/>
      </c>
      <c r="B535" s="112">
        <v>504</v>
      </c>
      <c r="C535" s="110" t="s">
        <v>77</v>
      </c>
      <c r="D535" s="110" t="s">
        <v>63</v>
      </c>
      <c r="E535" s="110" t="s">
        <v>21</v>
      </c>
      <c r="F535" s="112">
        <v>180</v>
      </c>
      <c r="G535" s="121"/>
      <c r="H535" s="126">
        <f t="shared" si="36"/>
        <v>0</v>
      </c>
      <c r="I535" s="1">
        <f t="shared" si="38"/>
        <v>0</v>
      </c>
    </row>
    <row r="536" spans="1:9" ht="90">
      <c r="A536" s="1">
        <f t="shared" si="37"/>
      </c>
      <c r="B536" s="112">
        <v>505</v>
      </c>
      <c r="C536" s="110" t="s">
        <v>78</v>
      </c>
      <c r="D536" s="110" t="s">
        <v>63</v>
      </c>
      <c r="E536" s="110" t="s">
        <v>21</v>
      </c>
      <c r="F536" s="112">
        <v>360</v>
      </c>
      <c r="G536" s="121"/>
      <c r="H536" s="126">
        <f t="shared" si="36"/>
        <v>0</v>
      </c>
      <c r="I536" s="1">
        <f t="shared" si="38"/>
        <v>0</v>
      </c>
    </row>
    <row r="537" spans="1:9" ht="90">
      <c r="A537" s="1">
        <f t="shared" si="37"/>
      </c>
      <c r="B537" s="112">
        <v>506</v>
      </c>
      <c r="C537" s="110" t="s">
        <v>79</v>
      </c>
      <c r="D537" s="110" t="s">
        <v>80</v>
      </c>
      <c r="E537" s="110" t="s">
        <v>21</v>
      </c>
      <c r="F537" s="112">
        <v>144</v>
      </c>
      <c r="G537" s="121"/>
      <c r="H537" s="126">
        <f t="shared" si="36"/>
        <v>0</v>
      </c>
      <c r="I537" s="1">
        <f t="shared" si="38"/>
        <v>0</v>
      </c>
    </row>
    <row r="538" spans="1:9" ht="90">
      <c r="A538" s="1">
        <f t="shared" si="37"/>
      </c>
      <c r="B538" s="112">
        <v>507</v>
      </c>
      <c r="C538" s="110" t="s">
        <v>81</v>
      </c>
      <c r="D538" s="110" t="s">
        <v>80</v>
      </c>
      <c r="E538" s="110" t="s">
        <v>21</v>
      </c>
      <c r="F538" s="112">
        <v>144</v>
      </c>
      <c r="G538" s="121"/>
      <c r="H538" s="126">
        <f t="shared" si="36"/>
        <v>0</v>
      </c>
      <c r="I538" s="1">
        <f t="shared" si="38"/>
        <v>0</v>
      </c>
    </row>
    <row r="539" spans="1:9" ht="90">
      <c r="A539" s="1">
        <f t="shared" si="37"/>
      </c>
      <c r="B539" s="112">
        <v>508</v>
      </c>
      <c r="C539" s="110" t="s">
        <v>82</v>
      </c>
      <c r="D539" s="110" t="s">
        <v>80</v>
      </c>
      <c r="E539" s="110" t="s">
        <v>21</v>
      </c>
      <c r="F539" s="112">
        <v>144</v>
      </c>
      <c r="G539" s="121"/>
      <c r="H539" s="126">
        <f t="shared" si="36"/>
        <v>0</v>
      </c>
      <c r="I539" s="1">
        <f t="shared" si="38"/>
        <v>0</v>
      </c>
    </row>
    <row r="540" spans="1:9" ht="90">
      <c r="A540" s="1">
        <f t="shared" si="37"/>
      </c>
      <c r="B540" s="112">
        <v>509</v>
      </c>
      <c r="C540" s="110" t="s">
        <v>83</v>
      </c>
      <c r="D540" s="110" t="s">
        <v>80</v>
      </c>
      <c r="E540" s="110" t="s">
        <v>21</v>
      </c>
      <c r="F540" s="112">
        <v>72</v>
      </c>
      <c r="G540" s="121"/>
      <c r="H540" s="126">
        <f t="shared" si="36"/>
        <v>0</v>
      </c>
      <c r="I540" s="1">
        <f t="shared" si="38"/>
        <v>0</v>
      </c>
    </row>
    <row r="541" spans="1:9" ht="75">
      <c r="A541" s="1">
        <f t="shared" si="37"/>
      </c>
      <c r="B541" s="112">
        <v>510</v>
      </c>
      <c r="C541" s="110" t="s">
        <v>84</v>
      </c>
      <c r="D541" s="110" t="s">
        <v>85</v>
      </c>
      <c r="E541" s="110" t="s">
        <v>21</v>
      </c>
      <c r="F541" s="112">
        <v>360</v>
      </c>
      <c r="G541" s="121"/>
      <c r="H541" s="126">
        <f t="shared" si="36"/>
        <v>0</v>
      </c>
      <c r="I541" s="1">
        <f t="shared" si="38"/>
        <v>0</v>
      </c>
    </row>
    <row r="542" spans="1:9" ht="75">
      <c r="A542" s="1">
        <f t="shared" si="37"/>
      </c>
      <c r="B542" s="112">
        <v>511</v>
      </c>
      <c r="C542" s="110" t="s">
        <v>86</v>
      </c>
      <c r="D542" s="110" t="s">
        <v>85</v>
      </c>
      <c r="E542" s="110" t="s">
        <v>21</v>
      </c>
      <c r="F542" s="112">
        <v>144</v>
      </c>
      <c r="G542" s="121"/>
      <c r="H542" s="126">
        <f t="shared" si="36"/>
        <v>0</v>
      </c>
      <c r="I542" s="1">
        <f t="shared" si="38"/>
        <v>0</v>
      </c>
    </row>
    <row r="543" spans="1:9" ht="75">
      <c r="A543" s="1">
        <f t="shared" si="37"/>
      </c>
      <c r="B543" s="112">
        <v>512</v>
      </c>
      <c r="C543" s="110" t="s">
        <v>87</v>
      </c>
      <c r="D543" s="110" t="s">
        <v>85</v>
      </c>
      <c r="E543" s="110" t="s">
        <v>21</v>
      </c>
      <c r="F543" s="112">
        <v>108</v>
      </c>
      <c r="G543" s="121"/>
      <c r="H543" s="126">
        <f t="shared" si="36"/>
        <v>0</v>
      </c>
      <c r="I543" s="1">
        <f t="shared" si="38"/>
        <v>0</v>
      </c>
    </row>
    <row r="544" spans="1:9" ht="75">
      <c r="A544" s="1">
        <f t="shared" si="37"/>
      </c>
      <c r="B544" s="112">
        <v>513</v>
      </c>
      <c r="C544" s="110" t="s">
        <v>88</v>
      </c>
      <c r="D544" s="110" t="s">
        <v>85</v>
      </c>
      <c r="E544" s="110" t="s">
        <v>21</v>
      </c>
      <c r="F544" s="112">
        <v>108</v>
      </c>
      <c r="G544" s="121"/>
      <c r="H544" s="126">
        <f t="shared" si="36"/>
        <v>0</v>
      </c>
      <c r="I544" s="1">
        <f t="shared" si="38"/>
        <v>0</v>
      </c>
    </row>
    <row r="545" spans="1:9" ht="75">
      <c r="A545" s="1">
        <f t="shared" si="37"/>
      </c>
      <c r="B545" s="112">
        <v>514</v>
      </c>
      <c r="C545" s="110" t="s">
        <v>89</v>
      </c>
      <c r="D545" s="110" t="s">
        <v>85</v>
      </c>
      <c r="E545" s="110" t="s">
        <v>21</v>
      </c>
      <c r="F545" s="112">
        <v>216</v>
      </c>
      <c r="G545" s="121"/>
      <c r="H545" s="126">
        <f t="shared" si="36"/>
        <v>0</v>
      </c>
      <c r="I545" s="1">
        <f t="shared" si="38"/>
        <v>0</v>
      </c>
    </row>
    <row r="546" spans="1:9" ht="75">
      <c r="A546" s="1">
        <f t="shared" si="37"/>
      </c>
      <c r="B546" s="112">
        <v>515</v>
      </c>
      <c r="C546" s="110" t="s">
        <v>90</v>
      </c>
      <c r="D546" s="110" t="s">
        <v>85</v>
      </c>
      <c r="E546" s="110" t="s">
        <v>21</v>
      </c>
      <c r="F546" s="112">
        <v>360</v>
      </c>
      <c r="G546" s="121"/>
      <c r="H546" s="126">
        <f t="shared" si="36"/>
        <v>0</v>
      </c>
      <c r="I546" s="1">
        <f t="shared" si="38"/>
        <v>0</v>
      </c>
    </row>
    <row r="547" spans="1:9" ht="75">
      <c r="A547" s="1">
        <f t="shared" si="37"/>
      </c>
      <c r="B547" s="112">
        <v>516</v>
      </c>
      <c r="C547" s="110" t="s">
        <v>91</v>
      </c>
      <c r="D547" s="110" t="s">
        <v>85</v>
      </c>
      <c r="E547" s="110" t="s">
        <v>21</v>
      </c>
      <c r="F547" s="112">
        <v>108</v>
      </c>
      <c r="G547" s="121"/>
      <c r="H547" s="126">
        <f t="shared" si="36"/>
        <v>0</v>
      </c>
      <c r="I547" s="1">
        <f t="shared" si="38"/>
        <v>0</v>
      </c>
    </row>
    <row r="548" spans="1:9" ht="75">
      <c r="A548" s="1">
        <f t="shared" si="37"/>
      </c>
      <c r="B548" s="112">
        <v>517</v>
      </c>
      <c r="C548" s="110" t="s">
        <v>92</v>
      </c>
      <c r="D548" s="110" t="s">
        <v>85</v>
      </c>
      <c r="E548" s="110" t="s">
        <v>21</v>
      </c>
      <c r="F548" s="112">
        <v>288</v>
      </c>
      <c r="G548" s="121"/>
      <c r="H548" s="126">
        <f t="shared" si="36"/>
        <v>0</v>
      </c>
      <c r="I548" s="1">
        <f t="shared" si="38"/>
        <v>0</v>
      </c>
    </row>
    <row r="549" spans="1:9" ht="75">
      <c r="A549" s="1">
        <f t="shared" si="37"/>
      </c>
      <c r="B549" s="112">
        <v>518</v>
      </c>
      <c r="C549" s="110" t="s">
        <v>93</v>
      </c>
      <c r="D549" s="110" t="s">
        <v>85</v>
      </c>
      <c r="E549" s="110" t="s">
        <v>21</v>
      </c>
      <c r="F549" s="112">
        <v>180</v>
      </c>
      <c r="G549" s="121"/>
      <c r="H549" s="126">
        <f t="shared" si="36"/>
        <v>0</v>
      </c>
      <c r="I549" s="1">
        <f t="shared" si="38"/>
        <v>0</v>
      </c>
    </row>
    <row r="550" spans="1:9" ht="75">
      <c r="A550" s="1">
        <f t="shared" si="37"/>
      </c>
      <c r="B550" s="112">
        <v>519</v>
      </c>
      <c r="C550" s="110" t="s">
        <v>94</v>
      </c>
      <c r="D550" s="110" t="s">
        <v>85</v>
      </c>
      <c r="E550" s="110" t="s">
        <v>21</v>
      </c>
      <c r="F550" s="112">
        <v>108</v>
      </c>
      <c r="G550" s="121"/>
      <c r="H550" s="126">
        <f t="shared" si="36"/>
        <v>0</v>
      </c>
      <c r="I550" s="1">
        <f t="shared" si="38"/>
        <v>0</v>
      </c>
    </row>
    <row r="551" spans="1:9" ht="75">
      <c r="A551" s="1">
        <f t="shared" si="37"/>
      </c>
      <c r="B551" s="112">
        <v>520</v>
      </c>
      <c r="C551" s="110" t="s">
        <v>95</v>
      </c>
      <c r="D551" s="110" t="s">
        <v>85</v>
      </c>
      <c r="E551" s="110" t="s">
        <v>21</v>
      </c>
      <c r="F551" s="112">
        <v>360</v>
      </c>
      <c r="G551" s="121"/>
      <c r="H551" s="126">
        <f t="shared" si="36"/>
        <v>0</v>
      </c>
      <c r="I551" s="1">
        <f t="shared" si="38"/>
        <v>0</v>
      </c>
    </row>
    <row r="552" spans="1:9" ht="75">
      <c r="A552" s="1">
        <f t="shared" si="37"/>
      </c>
      <c r="B552" s="112">
        <v>521</v>
      </c>
      <c r="C552" s="110" t="s">
        <v>96</v>
      </c>
      <c r="D552" s="110" t="s">
        <v>85</v>
      </c>
      <c r="E552" s="110" t="s">
        <v>21</v>
      </c>
      <c r="F552" s="112">
        <v>108</v>
      </c>
      <c r="G552" s="121"/>
      <c r="H552" s="126">
        <f t="shared" si="36"/>
        <v>0</v>
      </c>
      <c r="I552" s="1">
        <f t="shared" si="38"/>
        <v>0</v>
      </c>
    </row>
    <row r="553" spans="1:9" ht="60">
      <c r="A553" s="1">
        <f t="shared" si="37"/>
      </c>
      <c r="B553" s="112">
        <v>522</v>
      </c>
      <c r="C553" s="110" t="s">
        <v>97</v>
      </c>
      <c r="D553" s="110" t="s">
        <v>98</v>
      </c>
      <c r="E553" s="110" t="s">
        <v>21</v>
      </c>
      <c r="F553" s="112">
        <v>180</v>
      </c>
      <c r="G553" s="121"/>
      <c r="H553" s="126">
        <f t="shared" si="36"/>
        <v>0</v>
      </c>
      <c r="I553" s="1">
        <f t="shared" si="38"/>
        <v>0</v>
      </c>
    </row>
    <row r="554" spans="1:9" ht="60">
      <c r="A554" s="1">
        <f t="shared" si="37"/>
      </c>
      <c r="B554" s="112">
        <v>523</v>
      </c>
      <c r="C554" s="110" t="s">
        <v>99</v>
      </c>
      <c r="D554" s="110" t="s">
        <v>98</v>
      </c>
      <c r="E554" s="110" t="s">
        <v>21</v>
      </c>
      <c r="F554" s="112">
        <v>1440</v>
      </c>
      <c r="G554" s="121"/>
      <c r="H554" s="126">
        <f aca="true" t="shared" si="39" ref="H554:H579">G554*F554</f>
        <v>0</v>
      </c>
      <c r="I554" s="1">
        <f t="shared" si="38"/>
        <v>0</v>
      </c>
    </row>
    <row r="555" spans="1:9" ht="60">
      <c r="A555" s="1">
        <f t="shared" si="37"/>
      </c>
      <c r="B555" s="112">
        <v>524</v>
      </c>
      <c r="C555" s="110" t="s">
        <v>100</v>
      </c>
      <c r="D555" s="110" t="s">
        <v>98</v>
      </c>
      <c r="E555" s="110" t="s">
        <v>21</v>
      </c>
      <c r="F555" s="112">
        <v>180</v>
      </c>
      <c r="G555" s="121"/>
      <c r="H555" s="126">
        <f t="shared" si="39"/>
        <v>0</v>
      </c>
      <c r="I555" s="1">
        <f t="shared" si="38"/>
        <v>0</v>
      </c>
    </row>
    <row r="556" spans="1:9" ht="60">
      <c r="A556" s="1">
        <f t="shared" si="37"/>
      </c>
      <c r="B556" s="112">
        <v>525</v>
      </c>
      <c r="C556" s="110" t="s">
        <v>101</v>
      </c>
      <c r="D556" s="110" t="s">
        <v>98</v>
      </c>
      <c r="E556" s="110" t="s">
        <v>21</v>
      </c>
      <c r="F556" s="112">
        <v>288</v>
      </c>
      <c r="G556" s="121"/>
      <c r="H556" s="126">
        <f t="shared" si="39"/>
        <v>0</v>
      </c>
      <c r="I556" s="1">
        <f t="shared" si="38"/>
        <v>0</v>
      </c>
    </row>
    <row r="557" spans="1:9" ht="60">
      <c r="A557" s="1">
        <f t="shared" si="37"/>
      </c>
      <c r="B557" s="112">
        <v>526</v>
      </c>
      <c r="C557" s="110" t="s">
        <v>102</v>
      </c>
      <c r="D557" s="110" t="s">
        <v>98</v>
      </c>
      <c r="E557" s="110" t="s">
        <v>21</v>
      </c>
      <c r="F557" s="112">
        <v>144</v>
      </c>
      <c r="G557" s="121"/>
      <c r="H557" s="126">
        <f t="shared" si="39"/>
        <v>0</v>
      </c>
      <c r="I557" s="1">
        <f t="shared" si="38"/>
        <v>0</v>
      </c>
    </row>
    <row r="558" spans="1:9" ht="60">
      <c r="A558" s="1">
        <f t="shared" si="37"/>
      </c>
      <c r="B558" s="112">
        <v>527</v>
      </c>
      <c r="C558" s="110" t="s">
        <v>103</v>
      </c>
      <c r="D558" s="110" t="s">
        <v>98</v>
      </c>
      <c r="E558" s="110" t="s">
        <v>21</v>
      </c>
      <c r="F558" s="112">
        <v>324</v>
      </c>
      <c r="G558" s="121"/>
      <c r="H558" s="126">
        <f t="shared" si="39"/>
        <v>0</v>
      </c>
      <c r="I558" s="1">
        <f t="shared" si="38"/>
        <v>0</v>
      </c>
    </row>
    <row r="559" spans="1:9" ht="60">
      <c r="A559" s="1">
        <f t="shared" si="37"/>
      </c>
      <c r="B559" s="112">
        <v>528</v>
      </c>
      <c r="C559" s="110" t="s">
        <v>104</v>
      </c>
      <c r="D559" s="110" t="s">
        <v>98</v>
      </c>
      <c r="E559" s="110" t="s">
        <v>21</v>
      </c>
      <c r="F559" s="112">
        <v>720</v>
      </c>
      <c r="G559" s="121"/>
      <c r="H559" s="126">
        <f t="shared" si="39"/>
        <v>0</v>
      </c>
      <c r="I559" s="1">
        <f t="shared" si="38"/>
        <v>0</v>
      </c>
    </row>
    <row r="560" spans="1:9" ht="60">
      <c r="A560" s="1">
        <f t="shared" si="37"/>
      </c>
      <c r="B560" s="112">
        <v>529</v>
      </c>
      <c r="C560" s="110" t="s">
        <v>105</v>
      </c>
      <c r="D560" s="110" t="s">
        <v>106</v>
      </c>
      <c r="E560" s="110" t="s">
        <v>21</v>
      </c>
      <c r="F560" s="112">
        <v>648</v>
      </c>
      <c r="G560" s="121"/>
      <c r="H560" s="126">
        <f t="shared" si="39"/>
        <v>0</v>
      </c>
      <c r="I560" s="1">
        <f t="shared" si="38"/>
        <v>0</v>
      </c>
    </row>
    <row r="561" spans="1:9" ht="60">
      <c r="A561" s="1">
        <f t="shared" si="37"/>
      </c>
      <c r="B561" s="112">
        <v>530</v>
      </c>
      <c r="C561" s="110" t="s">
        <v>107</v>
      </c>
      <c r="D561" s="110" t="s">
        <v>106</v>
      </c>
      <c r="E561" s="110" t="s">
        <v>21</v>
      </c>
      <c r="F561" s="112">
        <v>108</v>
      </c>
      <c r="G561" s="121"/>
      <c r="H561" s="126">
        <f t="shared" si="39"/>
        <v>0</v>
      </c>
      <c r="I561" s="1">
        <f t="shared" si="38"/>
        <v>0</v>
      </c>
    </row>
    <row r="562" spans="1:9" ht="60">
      <c r="A562" s="1">
        <f t="shared" si="37"/>
      </c>
      <c r="B562" s="112">
        <v>531</v>
      </c>
      <c r="C562" s="110" t="s">
        <v>108</v>
      </c>
      <c r="D562" s="110" t="s">
        <v>109</v>
      </c>
      <c r="E562" s="110" t="s">
        <v>21</v>
      </c>
      <c r="F562" s="112">
        <v>40</v>
      </c>
      <c r="G562" s="121"/>
      <c r="H562" s="126">
        <f t="shared" si="39"/>
        <v>0</v>
      </c>
      <c r="I562" s="1">
        <f t="shared" si="38"/>
        <v>0</v>
      </c>
    </row>
    <row r="563" spans="1:9" ht="60">
      <c r="A563" s="1">
        <f t="shared" si="37"/>
      </c>
      <c r="B563" s="112">
        <v>532</v>
      </c>
      <c r="C563" s="34" t="s">
        <v>110</v>
      </c>
      <c r="D563" s="34" t="s">
        <v>111</v>
      </c>
      <c r="E563" s="34" t="s">
        <v>112</v>
      </c>
      <c r="F563" s="35">
        <v>40</v>
      </c>
      <c r="G563" s="121"/>
      <c r="H563" s="126">
        <f t="shared" si="39"/>
        <v>0</v>
      </c>
      <c r="I563" s="1">
        <f t="shared" si="38"/>
        <v>0</v>
      </c>
    </row>
    <row r="564" spans="1:9" ht="75">
      <c r="A564" s="1">
        <f t="shared" si="37"/>
      </c>
      <c r="B564" s="112">
        <v>533</v>
      </c>
      <c r="C564" s="34" t="s">
        <v>113</v>
      </c>
      <c r="D564" s="34" t="s">
        <v>114</v>
      </c>
      <c r="E564" s="34" t="s">
        <v>112</v>
      </c>
      <c r="F564" s="35">
        <v>40</v>
      </c>
      <c r="G564" s="121"/>
      <c r="H564" s="126">
        <f t="shared" si="39"/>
        <v>0</v>
      </c>
      <c r="I564" s="1">
        <f t="shared" si="38"/>
        <v>0</v>
      </c>
    </row>
    <row r="565" spans="1:9" ht="60">
      <c r="A565" s="1">
        <f t="shared" si="37"/>
      </c>
      <c r="B565" s="112">
        <v>534</v>
      </c>
      <c r="C565" s="34" t="s">
        <v>115</v>
      </c>
      <c r="D565" s="34" t="s">
        <v>116</v>
      </c>
      <c r="E565" s="34" t="s">
        <v>112</v>
      </c>
      <c r="F565" s="35">
        <v>40</v>
      </c>
      <c r="G565" s="121"/>
      <c r="H565" s="126">
        <f t="shared" si="39"/>
        <v>0</v>
      </c>
      <c r="I565" s="1">
        <f t="shared" si="38"/>
        <v>0</v>
      </c>
    </row>
    <row r="566" spans="1:9" ht="60">
      <c r="A566" s="1">
        <f t="shared" si="37"/>
      </c>
      <c r="B566" s="112">
        <v>535</v>
      </c>
      <c r="C566" s="34" t="s">
        <v>117</v>
      </c>
      <c r="D566" s="34" t="s">
        <v>118</v>
      </c>
      <c r="E566" s="34" t="s">
        <v>112</v>
      </c>
      <c r="F566" s="35">
        <v>40</v>
      </c>
      <c r="G566" s="121"/>
      <c r="H566" s="126">
        <f t="shared" si="39"/>
        <v>0</v>
      </c>
      <c r="I566" s="1">
        <f t="shared" si="38"/>
        <v>0</v>
      </c>
    </row>
    <row r="567" spans="1:9" ht="60">
      <c r="A567" s="1">
        <f t="shared" si="37"/>
      </c>
      <c r="B567" s="112">
        <v>536</v>
      </c>
      <c r="C567" s="34" t="s">
        <v>119</v>
      </c>
      <c r="D567" s="34" t="s">
        <v>120</v>
      </c>
      <c r="E567" s="34" t="s">
        <v>112</v>
      </c>
      <c r="F567" s="35">
        <v>40</v>
      </c>
      <c r="G567" s="121"/>
      <c r="H567" s="126">
        <f t="shared" si="39"/>
        <v>0</v>
      </c>
      <c r="I567" s="1">
        <f t="shared" si="38"/>
        <v>0</v>
      </c>
    </row>
    <row r="568" spans="1:9" ht="60">
      <c r="A568" s="1">
        <f t="shared" si="37"/>
      </c>
      <c r="B568" s="112">
        <v>537</v>
      </c>
      <c r="C568" s="34" t="s">
        <v>121</v>
      </c>
      <c r="D568" s="34" t="s">
        <v>122</v>
      </c>
      <c r="E568" s="34" t="s">
        <v>112</v>
      </c>
      <c r="F568" s="35">
        <v>40</v>
      </c>
      <c r="G568" s="121"/>
      <c r="H568" s="126">
        <f t="shared" si="39"/>
        <v>0</v>
      </c>
      <c r="I568" s="1">
        <f t="shared" si="38"/>
        <v>0</v>
      </c>
    </row>
    <row r="569" spans="1:9" ht="60">
      <c r="A569" s="1">
        <f t="shared" si="37"/>
      </c>
      <c r="B569" s="112">
        <v>538</v>
      </c>
      <c r="C569" s="34" t="s">
        <v>123</v>
      </c>
      <c r="D569" s="34" t="s">
        <v>124</v>
      </c>
      <c r="E569" s="34" t="s">
        <v>112</v>
      </c>
      <c r="F569" s="35">
        <v>40</v>
      </c>
      <c r="G569" s="121"/>
      <c r="H569" s="126">
        <f t="shared" si="39"/>
        <v>0</v>
      </c>
      <c r="I569" s="1">
        <f t="shared" si="38"/>
        <v>0</v>
      </c>
    </row>
    <row r="570" spans="1:9" ht="60">
      <c r="A570" s="1">
        <f t="shared" si="37"/>
      </c>
      <c r="B570" s="112">
        <v>539</v>
      </c>
      <c r="C570" s="34" t="s">
        <v>125</v>
      </c>
      <c r="D570" s="34" t="s">
        <v>126</v>
      </c>
      <c r="E570" s="34" t="s">
        <v>112</v>
      </c>
      <c r="F570" s="35">
        <v>40</v>
      </c>
      <c r="G570" s="121"/>
      <c r="H570" s="126">
        <f t="shared" si="39"/>
        <v>0</v>
      </c>
      <c r="I570" s="1">
        <f t="shared" si="38"/>
        <v>0</v>
      </c>
    </row>
    <row r="571" spans="1:9" ht="60">
      <c r="A571" s="1">
        <f t="shared" si="37"/>
      </c>
      <c r="B571" s="112">
        <v>540</v>
      </c>
      <c r="C571" s="34" t="s">
        <v>127</v>
      </c>
      <c r="D571" s="34" t="s">
        <v>128</v>
      </c>
      <c r="E571" s="34" t="s">
        <v>112</v>
      </c>
      <c r="F571" s="35">
        <v>40</v>
      </c>
      <c r="G571" s="121"/>
      <c r="H571" s="126">
        <f t="shared" si="39"/>
        <v>0</v>
      </c>
      <c r="I571" s="1">
        <f t="shared" si="38"/>
        <v>0</v>
      </c>
    </row>
    <row r="572" spans="1:9" ht="60">
      <c r="A572" s="1">
        <f t="shared" si="37"/>
      </c>
      <c r="B572" s="112">
        <v>541</v>
      </c>
      <c r="C572" s="34" t="s">
        <v>129</v>
      </c>
      <c r="D572" s="34" t="s">
        <v>130</v>
      </c>
      <c r="E572" s="34" t="s">
        <v>112</v>
      </c>
      <c r="F572" s="35">
        <v>40</v>
      </c>
      <c r="G572" s="121"/>
      <c r="H572" s="126">
        <f t="shared" si="39"/>
        <v>0</v>
      </c>
      <c r="I572" s="1">
        <f t="shared" si="38"/>
        <v>0</v>
      </c>
    </row>
    <row r="573" spans="1:9" ht="60">
      <c r="A573" s="1">
        <f t="shared" si="37"/>
      </c>
      <c r="B573" s="112">
        <v>542</v>
      </c>
      <c r="C573" s="34" t="s">
        <v>131</v>
      </c>
      <c r="D573" s="34" t="s">
        <v>132</v>
      </c>
      <c r="E573" s="34" t="s">
        <v>112</v>
      </c>
      <c r="F573" s="35">
        <v>40</v>
      </c>
      <c r="G573" s="121"/>
      <c r="H573" s="126">
        <f t="shared" si="39"/>
        <v>0</v>
      </c>
      <c r="I573" s="1">
        <f t="shared" si="38"/>
        <v>0</v>
      </c>
    </row>
    <row r="574" spans="1:9" ht="60">
      <c r="A574" s="1">
        <f t="shared" si="37"/>
      </c>
      <c r="B574" s="112">
        <v>543</v>
      </c>
      <c r="C574" s="34" t="s">
        <v>133</v>
      </c>
      <c r="D574" s="34" t="s">
        <v>134</v>
      </c>
      <c r="E574" s="34" t="s">
        <v>112</v>
      </c>
      <c r="F574" s="35">
        <v>40</v>
      </c>
      <c r="G574" s="121"/>
      <c r="H574" s="126">
        <f t="shared" si="39"/>
        <v>0</v>
      </c>
      <c r="I574" s="1">
        <f t="shared" si="38"/>
        <v>0</v>
      </c>
    </row>
    <row r="575" spans="1:9" ht="60">
      <c r="A575" s="1">
        <f t="shared" si="37"/>
      </c>
      <c r="B575" s="112">
        <v>544</v>
      </c>
      <c r="C575" s="34" t="s">
        <v>135</v>
      </c>
      <c r="D575" s="34" t="s">
        <v>136</v>
      </c>
      <c r="E575" s="34" t="s">
        <v>112</v>
      </c>
      <c r="F575" s="35">
        <v>40</v>
      </c>
      <c r="G575" s="121"/>
      <c r="H575" s="126">
        <f t="shared" si="39"/>
        <v>0</v>
      </c>
      <c r="I575" s="1">
        <f t="shared" si="38"/>
        <v>0</v>
      </c>
    </row>
    <row r="576" spans="1:9" ht="60">
      <c r="A576" s="1">
        <f t="shared" si="37"/>
      </c>
      <c r="B576" s="112">
        <v>545</v>
      </c>
      <c r="C576" s="34" t="s">
        <v>137</v>
      </c>
      <c r="D576" s="34" t="s">
        <v>138</v>
      </c>
      <c r="E576" s="34" t="s">
        <v>112</v>
      </c>
      <c r="F576" s="35">
        <v>40</v>
      </c>
      <c r="G576" s="121"/>
      <c r="H576" s="126">
        <f t="shared" si="39"/>
        <v>0</v>
      </c>
      <c r="I576" s="1">
        <f t="shared" si="38"/>
        <v>0</v>
      </c>
    </row>
    <row r="577" spans="1:9" ht="60">
      <c r="A577" s="1">
        <f t="shared" si="37"/>
      </c>
      <c r="B577" s="112">
        <v>546</v>
      </c>
      <c r="C577" s="34" t="s">
        <v>139</v>
      </c>
      <c r="D577" s="34" t="s">
        <v>140</v>
      </c>
      <c r="E577" s="34" t="s">
        <v>112</v>
      </c>
      <c r="F577" s="35">
        <v>40</v>
      </c>
      <c r="G577" s="121"/>
      <c r="H577" s="126">
        <f t="shared" si="39"/>
        <v>0</v>
      </c>
      <c r="I577" s="1">
        <f t="shared" si="38"/>
        <v>0</v>
      </c>
    </row>
    <row r="578" spans="1:9" ht="45">
      <c r="A578" s="1">
        <f t="shared" si="37"/>
      </c>
      <c r="B578" s="112">
        <v>547</v>
      </c>
      <c r="C578" s="34" t="s">
        <v>141</v>
      </c>
      <c r="D578" s="34" t="s">
        <v>142</v>
      </c>
      <c r="E578" s="34" t="s">
        <v>112</v>
      </c>
      <c r="F578" s="35">
        <v>10</v>
      </c>
      <c r="G578" s="121"/>
      <c r="H578" s="126">
        <f t="shared" si="39"/>
        <v>0</v>
      </c>
      <c r="I578" s="1">
        <f t="shared" si="38"/>
        <v>0</v>
      </c>
    </row>
    <row r="579" spans="1:9" ht="33.75" customHeight="1">
      <c r="A579" s="1">
        <f t="shared" si="37"/>
      </c>
      <c r="B579" s="112">
        <v>548</v>
      </c>
      <c r="C579" s="60" t="s">
        <v>143</v>
      </c>
      <c r="D579" s="60" t="s">
        <v>144</v>
      </c>
      <c r="E579" s="60" t="s">
        <v>112</v>
      </c>
      <c r="F579" s="61">
        <v>10</v>
      </c>
      <c r="G579" s="122"/>
      <c r="H579" s="126">
        <f t="shared" si="39"/>
        <v>0</v>
      </c>
      <c r="I579" s="1">
        <f t="shared" si="38"/>
        <v>0</v>
      </c>
    </row>
    <row r="580" spans="1:9" ht="15">
      <c r="A580" s="1">
        <f t="shared" si="37"/>
      </c>
      <c r="B580" s="37" t="s">
        <v>145</v>
      </c>
      <c r="C580" s="47" t="s">
        <v>146</v>
      </c>
      <c r="D580" s="13"/>
      <c r="E580" s="13"/>
      <c r="F580" s="13"/>
      <c r="G580" s="13"/>
      <c r="H580" s="13"/>
      <c r="I580" s="1">
        <f t="shared" si="38"/>
        <v>0</v>
      </c>
    </row>
    <row r="581" spans="1:9" ht="60">
      <c r="A581" s="1">
        <f t="shared" si="37"/>
      </c>
      <c r="B581" s="119">
        <v>549</v>
      </c>
      <c r="C581" s="95" t="s">
        <v>147</v>
      </c>
      <c r="D581" s="87" t="s">
        <v>148</v>
      </c>
      <c r="E581" s="113" t="s">
        <v>149</v>
      </c>
      <c r="F581" s="114">
        <v>60</v>
      </c>
      <c r="G581" s="123"/>
      <c r="H581" s="126">
        <f aca="true" t="shared" si="40" ref="H581:H615">G581*F581</f>
        <v>0</v>
      </c>
      <c r="I581" s="1">
        <f t="shared" si="38"/>
        <v>0</v>
      </c>
    </row>
    <row r="582" spans="1:9" ht="60">
      <c r="A582" s="1">
        <f t="shared" si="37"/>
      </c>
      <c r="B582" s="119">
        <v>550</v>
      </c>
      <c r="C582" s="59" t="s">
        <v>150</v>
      </c>
      <c r="D582" s="72" t="s">
        <v>148</v>
      </c>
      <c r="E582" s="104" t="s">
        <v>149</v>
      </c>
      <c r="F582" s="115">
        <v>49</v>
      </c>
      <c r="G582" s="124"/>
      <c r="H582" s="126">
        <f t="shared" si="40"/>
        <v>0</v>
      </c>
      <c r="I582" s="1">
        <f t="shared" si="38"/>
        <v>0</v>
      </c>
    </row>
    <row r="583" spans="1:9" ht="60">
      <c r="A583" s="1">
        <f t="shared" si="37"/>
      </c>
      <c r="B583" s="119">
        <v>551</v>
      </c>
      <c r="C583" s="59" t="s">
        <v>151</v>
      </c>
      <c r="D583" s="72" t="s">
        <v>148</v>
      </c>
      <c r="E583" s="104" t="s">
        <v>149</v>
      </c>
      <c r="F583" s="115">
        <v>72</v>
      </c>
      <c r="G583" s="124"/>
      <c r="H583" s="126">
        <f t="shared" si="40"/>
        <v>0</v>
      </c>
      <c r="I583" s="1">
        <f t="shared" si="38"/>
        <v>0</v>
      </c>
    </row>
    <row r="584" spans="1:9" ht="60">
      <c r="A584" s="1">
        <f t="shared" si="37"/>
      </c>
      <c r="B584" s="119">
        <v>552</v>
      </c>
      <c r="C584" s="59" t="s">
        <v>152</v>
      </c>
      <c r="D584" s="72" t="s">
        <v>148</v>
      </c>
      <c r="E584" s="104" t="s">
        <v>149</v>
      </c>
      <c r="F584" s="115">
        <v>288</v>
      </c>
      <c r="G584" s="124"/>
      <c r="H584" s="126">
        <f t="shared" si="40"/>
        <v>0</v>
      </c>
      <c r="I584" s="1">
        <f t="shared" si="38"/>
        <v>0</v>
      </c>
    </row>
    <row r="585" spans="1:9" ht="60">
      <c r="A585" s="1">
        <f t="shared" si="37"/>
      </c>
      <c r="B585" s="119">
        <v>553</v>
      </c>
      <c r="C585" s="59" t="s">
        <v>153</v>
      </c>
      <c r="D585" s="72" t="s">
        <v>148</v>
      </c>
      <c r="E585" s="104" t="s">
        <v>149</v>
      </c>
      <c r="F585" s="115">
        <v>48</v>
      </c>
      <c r="G585" s="124"/>
      <c r="H585" s="126">
        <f t="shared" si="40"/>
        <v>0</v>
      </c>
      <c r="I585" s="1">
        <f t="shared" si="38"/>
        <v>0</v>
      </c>
    </row>
    <row r="586" spans="1:9" ht="60">
      <c r="A586" s="1">
        <f t="shared" si="37"/>
      </c>
      <c r="B586" s="119">
        <v>554</v>
      </c>
      <c r="C586" s="59" t="s">
        <v>154</v>
      </c>
      <c r="D586" s="72" t="s">
        <v>148</v>
      </c>
      <c r="E586" s="104" t="s">
        <v>149</v>
      </c>
      <c r="F586" s="115">
        <v>72</v>
      </c>
      <c r="G586" s="124"/>
      <c r="H586" s="126">
        <f t="shared" si="40"/>
        <v>0</v>
      </c>
      <c r="I586" s="1">
        <f t="shared" si="38"/>
        <v>0</v>
      </c>
    </row>
    <row r="587" spans="1:9" ht="60">
      <c r="A587" s="1">
        <f aca="true" t="shared" si="41" ref="A587:A615">IF(G587&gt;0,$D$4,"")</f>
      </c>
      <c r="B587" s="119">
        <v>555</v>
      </c>
      <c r="C587" s="59" t="s">
        <v>155</v>
      </c>
      <c r="D587" s="72" t="s">
        <v>148</v>
      </c>
      <c r="E587" s="104" t="s">
        <v>149</v>
      </c>
      <c r="F587" s="115">
        <v>144</v>
      </c>
      <c r="G587" s="124"/>
      <c r="H587" s="126">
        <f t="shared" si="40"/>
        <v>0</v>
      </c>
      <c r="I587" s="1">
        <f aca="true" t="shared" si="42" ref="I587:I615">IF(G587&gt;0,1,0)</f>
        <v>0</v>
      </c>
    </row>
    <row r="588" spans="1:9" ht="60">
      <c r="A588" s="1">
        <f t="shared" si="41"/>
      </c>
      <c r="B588" s="119">
        <v>556</v>
      </c>
      <c r="C588" s="59" t="s">
        <v>156</v>
      </c>
      <c r="D588" s="72" t="s">
        <v>148</v>
      </c>
      <c r="E588" s="104" t="s">
        <v>149</v>
      </c>
      <c r="F588" s="115">
        <v>144</v>
      </c>
      <c r="G588" s="124"/>
      <c r="H588" s="126">
        <f t="shared" si="40"/>
        <v>0</v>
      </c>
      <c r="I588" s="1">
        <f t="shared" si="42"/>
        <v>0</v>
      </c>
    </row>
    <row r="589" spans="1:9" ht="60">
      <c r="A589" s="1">
        <f t="shared" si="41"/>
      </c>
      <c r="B589" s="119">
        <v>557</v>
      </c>
      <c r="C589" s="59" t="s">
        <v>157</v>
      </c>
      <c r="D589" s="72" t="s">
        <v>148</v>
      </c>
      <c r="E589" s="104" t="s">
        <v>149</v>
      </c>
      <c r="F589" s="115">
        <v>24</v>
      </c>
      <c r="G589" s="124"/>
      <c r="H589" s="126">
        <f t="shared" si="40"/>
        <v>0</v>
      </c>
      <c r="I589" s="1">
        <f t="shared" si="42"/>
        <v>0</v>
      </c>
    </row>
    <row r="590" spans="1:9" ht="60">
      <c r="A590" s="1">
        <f t="shared" si="41"/>
      </c>
      <c r="B590" s="119">
        <v>558</v>
      </c>
      <c r="C590" s="59" t="s">
        <v>158</v>
      </c>
      <c r="D590" s="72" t="s">
        <v>148</v>
      </c>
      <c r="E590" s="104" t="s">
        <v>149</v>
      </c>
      <c r="F590" s="115">
        <v>144</v>
      </c>
      <c r="G590" s="124"/>
      <c r="H590" s="126">
        <f t="shared" si="40"/>
        <v>0</v>
      </c>
      <c r="I590" s="1">
        <f t="shared" si="42"/>
        <v>0</v>
      </c>
    </row>
    <row r="591" spans="1:9" ht="60">
      <c r="A591" s="1">
        <f t="shared" si="41"/>
      </c>
      <c r="B591" s="119">
        <v>559</v>
      </c>
      <c r="C591" s="59" t="s">
        <v>159</v>
      </c>
      <c r="D591" s="72" t="s">
        <v>148</v>
      </c>
      <c r="E591" s="104" t="s">
        <v>149</v>
      </c>
      <c r="F591" s="115">
        <v>72</v>
      </c>
      <c r="G591" s="124"/>
      <c r="H591" s="126">
        <f t="shared" si="40"/>
        <v>0</v>
      </c>
      <c r="I591" s="1">
        <f t="shared" si="42"/>
        <v>0</v>
      </c>
    </row>
    <row r="592" spans="1:9" ht="60">
      <c r="A592" s="1">
        <f t="shared" si="41"/>
      </c>
      <c r="B592" s="119">
        <v>560</v>
      </c>
      <c r="C592" s="59" t="s">
        <v>160</v>
      </c>
      <c r="D592" s="72" t="s">
        <v>148</v>
      </c>
      <c r="E592" s="104" t="s">
        <v>149</v>
      </c>
      <c r="F592" s="115">
        <v>72</v>
      </c>
      <c r="G592" s="124"/>
      <c r="H592" s="126">
        <f t="shared" si="40"/>
        <v>0</v>
      </c>
      <c r="I592" s="1">
        <f t="shared" si="42"/>
        <v>0</v>
      </c>
    </row>
    <row r="593" spans="1:9" ht="60">
      <c r="A593" s="1">
        <f t="shared" si="41"/>
      </c>
      <c r="B593" s="119">
        <v>561</v>
      </c>
      <c r="C593" s="59" t="s">
        <v>161</v>
      </c>
      <c r="D593" s="72" t="s">
        <v>148</v>
      </c>
      <c r="E593" s="104" t="s">
        <v>149</v>
      </c>
      <c r="F593" s="115">
        <v>240</v>
      </c>
      <c r="G593" s="124"/>
      <c r="H593" s="126">
        <f t="shared" si="40"/>
        <v>0</v>
      </c>
      <c r="I593" s="1">
        <f t="shared" si="42"/>
        <v>0</v>
      </c>
    </row>
    <row r="594" spans="1:9" ht="60">
      <c r="A594" s="1">
        <f t="shared" si="41"/>
      </c>
      <c r="B594" s="119">
        <v>562</v>
      </c>
      <c r="C594" s="59" t="s">
        <v>162</v>
      </c>
      <c r="D594" s="72" t="s">
        <v>148</v>
      </c>
      <c r="E594" s="104" t="s">
        <v>149</v>
      </c>
      <c r="F594" s="115">
        <v>288</v>
      </c>
      <c r="G594" s="124"/>
      <c r="H594" s="126">
        <f t="shared" si="40"/>
        <v>0</v>
      </c>
      <c r="I594" s="1">
        <f t="shared" si="42"/>
        <v>0</v>
      </c>
    </row>
    <row r="595" spans="1:9" ht="60">
      <c r="A595" s="1">
        <f t="shared" si="41"/>
      </c>
      <c r="B595" s="119">
        <v>563</v>
      </c>
      <c r="C595" s="59" t="s">
        <v>163</v>
      </c>
      <c r="D595" s="72" t="s">
        <v>148</v>
      </c>
      <c r="E595" s="104" t="s">
        <v>149</v>
      </c>
      <c r="F595" s="115">
        <v>24</v>
      </c>
      <c r="G595" s="124"/>
      <c r="H595" s="126">
        <f t="shared" si="40"/>
        <v>0</v>
      </c>
      <c r="I595" s="1">
        <f t="shared" si="42"/>
        <v>0</v>
      </c>
    </row>
    <row r="596" spans="1:9" ht="60">
      <c r="A596" s="1">
        <f t="shared" si="41"/>
      </c>
      <c r="B596" s="119">
        <v>564</v>
      </c>
      <c r="C596" s="59" t="s">
        <v>164</v>
      </c>
      <c r="D596" s="72" t="s">
        <v>148</v>
      </c>
      <c r="E596" s="104" t="s">
        <v>149</v>
      </c>
      <c r="F596" s="115">
        <v>60</v>
      </c>
      <c r="G596" s="124"/>
      <c r="H596" s="126">
        <f t="shared" si="40"/>
        <v>0</v>
      </c>
      <c r="I596" s="1">
        <f t="shared" si="42"/>
        <v>0</v>
      </c>
    </row>
    <row r="597" spans="1:9" ht="60">
      <c r="A597" s="1">
        <f t="shared" si="41"/>
      </c>
      <c r="B597" s="119">
        <v>565</v>
      </c>
      <c r="C597" s="59" t="s">
        <v>165</v>
      </c>
      <c r="D597" s="72" t="s">
        <v>148</v>
      </c>
      <c r="E597" s="104" t="s">
        <v>149</v>
      </c>
      <c r="F597" s="115">
        <v>144</v>
      </c>
      <c r="G597" s="124"/>
      <c r="H597" s="126">
        <f t="shared" si="40"/>
        <v>0</v>
      </c>
      <c r="I597" s="1">
        <f t="shared" si="42"/>
        <v>0</v>
      </c>
    </row>
    <row r="598" spans="1:9" ht="60">
      <c r="A598" s="1">
        <f t="shared" si="41"/>
      </c>
      <c r="B598" s="119">
        <v>566</v>
      </c>
      <c r="C598" s="59" t="s">
        <v>166</v>
      </c>
      <c r="D598" s="72" t="s">
        <v>148</v>
      </c>
      <c r="E598" s="104" t="s">
        <v>149</v>
      </c>
      <c r="F598" s="115">
        <v>144</v>
      </c>
      <c r="G598" s="124"/>
      <c r="H598" s="126">
        <f t="shared" si="40"/>
        <v>0</v>
      </c>
      <c r="I598" s="1">
        <f t="shared" si="42"/>
        <v>0</v>
      </c>
    </row>
    <row r="599" spans="1:9" ht="60">
      <c r="A599" s="1">
        <f t="shared" si="41"/>
      </c>
      <c r="B599" s="119">
        <v>567</v>
      </c>
      <c r="C599" s="59" t="s">
        <v>167</v>
      </c>
      <c r="D599" s="72" t="s">
        <v>148</v>
      </c>
      <c r="E599" s="104" t="s">
        <v>149</v>
      </c>
      <c r="F599" s="115">
        <v>432</v>
      </c>
      <c r="G599" s="124"/>
      <c r="H599" s="126">
        <f t="shared" si="40"/>
        <v>0</v>
      </c>
      <c r="I599" s="1">
        <f t="shared" si="42"/>
        <v>0</v>
      </c>
    </row>
    <row r="600" spans="1:9" ht="60">
      <c r="A600" s="1">
        <f t="shared" si="41"/>
      </c>
      <c r="B600" s="119">
        <v>568</v>
      </c>
      <c r="C600" s="59" t="s">
        <v>168</v>
      </c>
      <c r="D600" s="104" t="s">
        <v>169</v>
      </c>
      <c r="E600" s="104" t="s">
        <v>149</v>
      </c>
      <c r="F600" s="98">
        <v>24</v>
      </c>
      <c r="G600" s="124"/>
      <c r="H600" s="126">
        <f t="shared" si="40"/>
        <v>0</v>
      </c>
      <c r="I600" s="1">
        <f t="shared" si="42"/>
        <v>0</v>
      </c>
    </row>
    <row r="601" spans="1:9" ht="60">
      <c r="A601" s="1">
        <f t="shared" si="41"/>
      </c>
      <c r="B601" s="119">
        <v>569</v>
      </c>
      <c r="C601" s="59" t="s">
        <v>170</v>
      </c>
      <c r="D601" s="104" t="s">
        <v>169</v>
      </c>
      <c r="E601" s="104" t="s">
        <v>149</v>
      </c>
      <c r="F601" s="98">
        <v>180</v>
      </c>
      <c r="G601" s="124"/>
      <c r="H601" s="126">
        <f t="shared" si="40"/>
        <v>0</v>
      </c>
      <c r="I601" s="1">
        <f t="shared" si="42"/>
        <v>0</v>
      </c>
    </row>
    <row r="602" spans="1:9" ht="60">
      <c r="A602" s="1">
        <f t="shared" si="41"/>
      </c>
      <c r="B602" s="119">
        <v>570</v>
      </c>
      <c r="C602" s="59" t="s">
        <v>154</v>
      </c>
      <c r="D602" s="104" t="s">
        <v>169</v>
      </c>
      <c r="E602" s="104" t="s">
        <v>149</v>
      </c>
      <c r="F602" s="98">
        <v>180</v>
      </c>
      <c r="G602" s="124"/>
      <c r="H602" s="126">
        <f t="shared" si="40"/>
        <v>0</v>
      </c>
      <c r="I602" s="1">
        <f t="shared" si="42"/>
        <v>0</v>
      </c>
    </row>
    <row r="603" spans="1:9" ht="60">
      <c r="A603" s="1">
        <f t="shared" si="41"/>
      </c>
      <c r="B603" s="119">
        <v>571</v>
      </c>
      <c r="C603" s="59" t="s">
        <v>171</v>
      </c>
      <c r="D603" s="104" t="s">
        <v>169</v>
      </c>
      <c r="E603" s="104" t="s">
        <v>149</v>
      </c>
      <c r="F603" s="98">
        <v>180</v>
      </c>
      <c r="G603" s="124"/>
      <c r="H603" s="126">
        <f t="shared" si="40"/>
        <v>0</v>
      </c>
      <c r="I603" s="1">
        <f t="shared" si="42"/>
        <v>0</v>
      </c>
    </row>
    <row r="604" spans="1:9" ht="60">
      <c r="A604" s="1">
        <f t="shared" si="41"/>
      </c>
      <c r="B604" s="119">
        <v>572</v>
      </c>
      <c r="C604" s="59" t="s">
        <v>172</v>
      </c>
      <c r="D604" s="104" t="s">
        <v>169</v>
      </c>
      <c r="E604" s="104" t="s">
        <v>149</v>
      </c>
      <c r="F604" s="98">
        <v>120</v>
      </c>
      <c r="G604" s="124"/>
      <c r="H604" s="126">
        <f t="shared" si="40"/>
        <v>0</v>
      </c>
      <c r="I604" s="1">
        <f t="shared" si="42"/>
        <v>0</v>
      </c>
    </row>
    <row r="605" spans="1:9" ht="60">
      <c r="A605" s="1">
        <f t="shared" si="41"/>
      </c>
      <c r="B605" s="119">
        <v>573</v>
      </c>
      <c r="C605" s="59" t="s">
        <v>173</v>
      </c>
      <c r="D605" s="104" t="s">
        <v>169</v>
      </c>
      <c r="E605" s="104" t="s">
        <v>149</v>
      </c>
      <c r="F605" s="98">
        <v>60</v>
      </c>
      <c r="G605" s="124"/>
      <c r="H605" s="126">
        <f t="shared" si="40"/>
        <v>0</v>
      </c>
      <c r="I605" s="1">
        <f t="shared" si="42"/>
        <v>0</v>
      </c>
    </row>
    <row r="606" spans="1:9" ht="60">
      <c r="A606" s="1">
        <f t="shared" si="41"/>
      </c>
      <c r="B606" s="119">
        <v>574</v>
      </c>
      <c r="C606" s="59" t="s">
        <v>174</v>
      </c>
      <c r="D606" s="104" t="s">
        <v>169</v>
      </c>
      <c r="E606" s="104" t="s">
        <v>149</v>
      </c>
      <c r="F606" s="98">
        <v>60</v>
      </c>
      <c r="G606" s="124"/>
      <c r="H606" s="126">
        <f t="shared" si="40"/>
        <v>0</v>
      </c>
      <c r="I606" s="1">
        <f t="shared" si="42"/>
        <v>0</v>
      </c>
    </row>
    <row r="607" spans="1:9" ht="60">
      <c r="A607" s="1">
        <f t="shared" si="41"/>
      </c>
      <c r="B607" s="119">
        <v>575</v>
      </c>
      <c r="C607" s="59" t="s">
        <v>175</v>
      </c>
      <c r="D607" s="104" t="s">
        <v>169</v>
      </c>
      <c r="E607" s="104" t="s">
        <v>149</v>
      </c>
      <c r="F607" s="98">
        <v>120</v>
      </c>
      <c r="G607" s="124"/>
      <c r="H607" s="126">
        <f t="shared" si="40"/>
        <v>0</v>
      </c>
      <c r="I607" s="1">
        <f t="shared" si="42"/>
        <v>0</v>
      </c>
    </row>
    <row r="608" spans="1:9" ht="60">
      <c r="A608" s="1">
        <f t="shared" si="41"/>
      </c>
      <c r="B608" s="119">
        <v>576</v>
      </c>
      <c r="C608" s="59" t="s">
        <v>161</v>
      </c>
      <c r="D608" s="104" t="s">
        <v>169</v>
      </c>
      <c r="E608" s="104" t="s">
        <v>149</v>
      </c>
      <c r="F608" s="98">
        <v>120</v>
      </c>
      <c r="G608" s="124"/>
      <c r="H608" s="126">
        <f t="shared" si="40"/>
        <v>0</v>
      </c>
      <c r="I608" s="1">
        <f t="shared" si="42"/>
        <v>0</v>
      </c>
    </row>
    <row r="609" spans="1:9" ht="60">
      <c r="A609" s="1">
        <f t="shared" si="41"/>
      </c>
      <c r="B609" s="119">
        <v>577</v>
      </c>
      <c r="C609" s="59" t="s">
        <v>176</v>
      </c>
      <c r="D609" s="104" t="s">
        <v>169</v>
      </c>
      <c r="E609" s="104" t="s">
        <v>149</v>
      </c>
      <c r="F609" s="98">
        <v>60</v>
      </c>
      <c r="G609" s="124"/>
      <c r="H609" s="126">
        <f t="shared" si="40"/>
        <v>0</v>
      </c>
      <c r="I609" s="1">
        <f t="shared" si="42"/>
        <v>0</v>
      </c>
    </row>
    <row r="610" spans="1:9" ht="60">
      <c r="A610" s="1">
        <f t="shared" si="41"/>
      </c>
      <c r="B610" s="119">
        <v>578</v>
      </c>
      <c r="C610" s="59" t="s">
        <v>177</v>
      </c>
      <c r="D610" s="104" t="s">
        <v>169</v>
      </c>
      <c r="E610" s="104" t="s">
        <v>149</v>
      </c>
      <c r="F610" s="98">
        <v>60</v>
      </c>
      <c r="G610" s="124"/>
      <c r="H610" s="126">
        <f t="shared" si="40"/>
        <v>0</v>
      </c>
      <c r="I610" s="1">
        <f t="shared" si="42"/>
        <v>0</v>
      </c>
    </row>
    <row r="611" spans="1:9" ht="45">
      <c r="A611" s="1">
        <f t="shared" si="41"/>
      </c>
      <c r="B611" s="119">
        <v>579</v>
      </c>
      <c r="C611" s="59" t="s">
        <v>178</v>
      </c>
      <c r="D611" s="104" t="s">
        <v>179</v>
      </c>
      <c r="E611" s="104" t="s">
        <v>149</v>
      </c>
      <c r="F611" s="115">
        <v>120</v>
      </c>
      <c r="G611" s="121"/>
      <c r="H611" s="126">
        <f t="shared" si="40"/>
        <v>0</v>
      </c>
      <c r="I611" s="1">
        <f t="shared" si="42"/>
        <v>0</v>
      </c>
    </row>
    <row r="612" spans="1:9" ht="45">
      <c r="A612" s="1">
        <f t="shared" si="41"/>
      </c>
      <c r="B612" s="119">
        <v>580</v>
      </c>
      <c r="C612" s="59" t="s">
        <v>180</v>
      </c>
      <c r="D612" s="104" t="s">
        <v>179</v>
      </c>
      <c r="E612" s="104" t="s">
        <v>149</v>
      </c>
      <c r="F612" s="115">
        <v>120</v>
      </c>
      <c r="G612" s="121"/>
      <c r="H612" s="126">
        <f t="shared" si="40"/>
        <v>0</v>
      </c>
      <c r="I612" s="1">
        <f t="shared" si="42"/>
        <v>0</v>
      </c>
    </row>
    <row r="613" spans="1:9" ht="45">
      <c r="A613" s="1">
        <f t="shared" si="41"/>
      </c>
      <c r="B613" s="119">
        <v>581</v>
      </c>
      <c r="C613" s="59" t="s">
        <v>181</v>
      </c>
      <c r="D613" s="104" t="s">
        <v>179</v>
      </c>
      <c r="E613" s="104" t="s">
        <v>149</v>
      </c>
      <c r="F613" s="115">
        <v>24</v>
      </c>
      <c r="G613" s="121"/>
      <c r="H613" s="126">
        <f t="shared" si="40"/>
        <v>0</v>
      </c>
      <c r="I613" s="1">
        <f t="shared" si="42"/>
        <v>0</v>
      </c>
    </row>
    <row r="614" spans="1:9" ht="45">
      <c r="A614" s="1">
        <f t="shared" si="41"/>
      </c>
      <c r="B614" s="119">
        <v>582</v>
      </c>
      <c r="C614" s="59" t="s">
        <v>182</v>
      </c>
      <c r="D614" s="104" t="s">
        <v>179</v>
      </c>
      <c r="E614" s="104" t="s">
        <v>149</v>
      </c>
      <c r="F614" s="115">
        <v>60</v>
      </c>
      <c r="G614" s="121"/>
      <c r="H614" s="126">
        <f t="shared" si="40"/>
        <v>0</v>
      </c>
      <c r="I614" s="1">
        <f t="shared" si="42"/>
        <v>0</v>
      </c>
    </row>
    <row r="615" spans="1:9" ht="45.75" thickBot="1">
      <c r="A615" s="1">
        <f t="shared" si="41"/>
      </c>
      <c r="B615" s="119">
        <v>583</v>
      </c>
      <c r="C615" s="116" t="s">
        <v>183</v>
      </c>
      <c r="D615" s="117" t="s">
        <v>179</v>
      </c>
      <c r="E615" s="117" t="s">
        <v>149</v>
      </c>
      <c r="F615" s="118">
        <v>120</v>
      </c>
      <c r="G615" s="125"/>
      <c r="H615" s="126">
        <f t="shared" si="40"/>
        <v>0</v>
      </c>
      <c r="I615" s="1">
        <f t="shared" si="42"/>
        <v>0</v>
      </c>
    </row>
    <row r="618" spans="3:4" ht="15">
      <c r="C618" s="134" t="s">
        <v>184</v>
      </c>
      <c r="D618" s="135">
        <f>SUM(H10:H615)</f>
        <v>0</v>
      </c>
    </row>
    <row r="619" spans="3:4" ht="15">
      <c r="C619" s="134" t="s">
        <v>200</v>
      </c>
      <c r="D619" s="136">
        <f>SUM(I10:I615)</f>
        <v>0</v>
      </c>
    </row>
    <row r="620" spans="3:8" ht="15">
      <c r="C620" s="134" t="s">
        <v>189</v>
      </c>
      <c r="D620" s="133"/>
      <c r="E620" s="133"/>
      <c r="F620" s="133"/>
      <c r="G620" s="133"/>
      <c r="H620" s="133"/>
    </row>
    <row r="621" spans="3:8" ht="15">
      <c r="C621" s="134"/>
      <c r="D621" s="133"/>
      <c r="E621" s="133"/>
      <c r="F621" s="133"/>
      <c r="G621" s="133"/>
      <c r="H621" s="133"/>
    </row>
    <row r="622" spans="3:8" ht="15">
      <c r="C622" s="134" t="s">
        <v>190</v>
      </c>
      <c r="D622" s="133"/>
      <c r="E622" s="133"/>
      <c r="F622" s="133"/>
      <c r="G622" s="133"/>
      <c r="H622" s="133"/>
    </row>
    <row r="623" spans="3:8" ht="15">
      <c r="C623" s="134" t="s">
        <v>191</v>
      </c>
      <c r="D623" s="133"/>
      <c r="E623" s="133"/>
      <c r="F623" s="133"/>
      <c r="G623" s="133"/>
      <c r="H623" s="133"/>
    </row>
    <row r="624" spans="3:8" ht="15">
      <c r="C624" s="132"/>
      <c r="D624" s="133"/>
      <c r="E624" s="133"/>
      <c r="F624" s="133"/>
      <c r="G624" s="133"/>
      <c r="H624" s="133"/>
    </row>
    <row r="625" spans="4:8" ht="15">
      <c r="D625" s="133"/>
      <c r="E625" s="133"/>
      <c r="F625" s="133"/>
      <c r="G625" s="133"/>
      <c r="H625" s="133"/>
    </row>
  </sheetData>
  <sheetProtection/>
  <autoFilter ref="A6:H618"/>
  <mergeCells count="20">
    <mergeCell ref="C9:D9"/>
    <mergeCell ref="C31:D31"/>
    <mergeCell ref="C45:D45"/>
    <mergeCell ref="C54:D54"/>
    <mergeCell ref="C462:D462"/>
    <mergeCell ref="C489:D489"/>
    <mergeCell ref="C159:D159"/>
    <mergeCell ref="C167:D167"/>
    <mergeCell ref="C218:D218"/>
    <mergeCell ref="C250:D250"/>
    <mergeCell ref="C281:D281"/>
    <mergeCell ref="C299:D299"/>
    <mergeCell ref="C316:D316"/>
    <mergeCell ref="C321:D321"/>
    <mergeCell ref="C427:D427"/>
    <mergeCell ref="C437:D437"/>
    <mergeCell ref="B2:H2"/>
    <mergeCell ref="B3:H3"/>
    <mergeCell ref="D4:H4"/>
    <mergeCell ref="A1:H1"/>
  </mergeCells>
  <printOptions/>
  <pageMargins left="0.7874015748031497" right="0.3937007874015748" top="0.1968503937007874" bottom="0.1968503937007874" header="0.31496062992125984" footer="0.31496062992125984"/>
  <pageSetup blackAndWhite="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aaaa</cp:lastModifiedBy>
  <cp:lastPrinted>2017-09-14T08:45:08Z</cp:lastPrinted>
  <dcterms:created xsi:type="dcterms:W3CDTF">2013-09-11T12:02:51Z</dcterms:created>
  <dcterms:modified xsi:type="dcterms:W3CDTF">2017-09-14T08:46:38Z</dcterms:modified>
  <cp:category/>
  <cp:version/>
  <cp:contentType/>
  <cp:contentStatus/>
</cp:coreProperties>
</file>